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urnal revisi\pdf\ACADEMIC WRITTING\reka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1" l="1"/>
  <c r="S18" i="1"/>
  <c r="S17" i="1"/>
  <c r="S16" i="1"/>
  <c r="S15" i="1"/>
  <c r="T6" i="1" l="1"/>
  <c r="S7" i="1" l="1"/>
  <c r="S8" i="1"/>
  <c r="S9" i="1"/>
  <c r="S10" i="1"/>
  <c r="S11" i="1"/>
  <c r="S12" i="1"/>
  <c r="S13" i="1"/>
  <c r="S14" i="1"/>
  <c r="S6" i="1"/>
  <c r="R19" i="1" l="1"/>
  <c r="R18" i="1"/>
  <c r="R17" i="1"/>
  <c r="R16" i="1"/>
  <c r="R15" i="1"/>
  <c r="R8" i="1"/>
  <c r="R9" i="1"/>
  <c r="R10" i="1"/>
  <c r="R11" i="1"/>
  <c r="R12" i="1"/>
  <c r="R13" i="1"/>
  <c r="R14" i="1"/>
  <c r="R7" i="1"/>
  <c r="R6" i="1"/>
</calcChain>
</file>

<file path=xl/sharedStrings.xml><?xml version="1.0" encoding="utf-8"?>
<sst xmlns="http://schemas.openxmlformats.org/spreadsheetml/2006/main" count="20" uniqueCount="20">
  <si>
    <t>No.</t>
  </si>
  <si>
    <t xml:space="preserve">Nama </t>
  </si>
  <si>
    <t>Item Jawaban</t>
  </si>
  <si>
    <t xml:space="preserve">Skor </t>
  </si>
  <si>
    <t xml:space="preserve">Nilai </t>
  </si>
  <si>
    <t>Nur Rha F.R</t>
  </si>
  <si>
    <t xml:space="preserve">Maulina Imtihan </t>
  </si>
  <si>
    <t>Marcellina Avira S.N</t>
  </si>
  <si>
    <t xml:space="preserve">Adimas jaka Pratama </t>
  </si>
  <si>
    <t xml:space="preserve">Ardana Rizky Ramadhan </t>
  </si>
  <si>
    <t xml:space="preserve">Nurlin </t>
  </si>
  <si>
    <t xml:space="preserve">Intan Dewi Rahmawati </t>
  </si>
  <si>
    <t>Fajrin Irana N.A</t>
  </si>
  <si>
    <t xml:space="preserve">Ria Wulan Daru </t>
  </si>
  <si>
    <t>Rerata</t>
  </si>
  <si>
    <t>Min</t>
  </si>
  <si>
    <t>Max</t>
  </si>
  <si>
    <t>Std</t>
  </si>
  <si>
    <t>Var</t>
  </si>
  <si>
    <t xml:space="preserve">Rekap Kuisioner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</si>
</sst>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3"/>
  <sheetViews>
    <sheetView tabSelected="1" zoomScale="71" zoomScaleNormal="71" workbookViewId="0">
      <selection activeCell="L48" sqref="L48"/>
    </sheetView>
  </sheetViews>
  <sheetFormatPr defaultRowHeight="15" x14ac:dyDescent="0.25"/>
  <cols>
    <col min="2" max="2" width="5" customWidth="1"/>
    <col min="3" max="3" width="27.28515625" customWidth="1"/>
    <col min="6" max="6" width="11.28515625" customWidth="1"/>
    <col min="7" max="7" width="14.5703125" bestFit="1" customWidth="1"/>
    <col min="17" max="17" width="8.85546875" customWidth="1"/>
    <col min="19" max="19" width="7" customWidth="1"/>
  </cols>
  <sheetData>
    <row r="2" spans="2:20" x14ac:dyDescent="0.25">
      <c r="E2" s="6" t="s">
        <v>19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4" spans="2:20" x14ac:dyDescent="0.25">
      <c r="B4" s="5" t="s">
        <v>0</v>
      </c>
      <c r="C4" s="5" t="s">
        <v>1</v>
      </c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" t="s">
        <v>3</v>
      </c>
      <c r="S4" s="5" t="s">
        <v>4</v>
      </c>
    </row>
    <row r="5" spans="2:20" x14ac:dyDescent="0.25">
      <c r="B5" s="5"/>
      <c r="C5" s="5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5"/>
      <c r="S5" s="5"/>
    </row>
    <row r="6" spans="2:20" x14ac:dyDescent="0.25">
      <c r="B6" s="3">
        <v>1</v>
      </c>
      <c r="C6" s="4" t="s">
        <v>5</v>
      </c>
      <c r="D6" s="1">
        <v>4</v>
      </c>
      <c r="E6" s="1">
        <v>3</v>
      </c>
      <c r="F6" s="1">
        <v>3</v>
      </c>
      <c r="G6" s="1">
        <v>4</v>
      </c>
      <c r="H6" s="1">
        <v>4</v>
      </c>
      <c r="I6" s="1">
        <v>4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4</v>
      </c>
      <c r="R6" s="4">
        <f>SUM(D6:Q6)</f>
        <v>47</v>
      </c>
      <c r="S6" s="4">
        <f>(R6*100)/56</f>
        <v>83.928571428571431</v>
      </c>
      <c r="T6">
        <f>AVERAGE(S6:S14)</f>
        <v>79.960317460317455</v>
      </c>
    </row>
    <row r="7" spans="2:20" x14ac:dyDescent="0.25">
      <c r="B7" s="3">
        <v>2</v>
      </c>
      <c r="C7" s="4" t="s">
        <v>6</v>
      </c>
      <c r="D7" s="1">
        <v>4</v>
      </c>
      <c r="E7" s="1">
        <v>3</v>
      </c>
      <c r="F7" s="1">
        <v>3</v>
      </c>
      <c r="G7" s="1">
        <v>3</v>
      </c>
      <c r="H7" s="1">
        <v>4</v>
      </c>
      <c r="I7" s="1">
        <v>4</v>
      </c>
      <c r="J7" s="1">
        <v>3</v>
      </c>
      <c r="K7" s="1">
        <v>3</v>
      </c>
      <c r="L7" s="1">
        <v>3</v>
      </c>
      <c r="M7" s="1">
        <v>3</v>
      </c>
      <c r="N7" s="1">
        <v>4</v>
      </c>
      <c r="O7" s="1">
        <v>4</v>
      </c>
      <c r="P7" s="1">
        <v>3</v>
      </c>
      <c r="Q7" s="1">
        <v>3</v>
      </c>
      <c r="R7" s="4">
        <f>SUM(D7:Q7)</f>
        <v>47</v>
      </c>
      <c r="S7" s="4">
        <f t="shared" ref="S7:S14" si="0">(R7*100)/56</f>
        <v>83.928571428571431</v>
      </c>
    </row>
    <row r="8" spans="2:20" x14ac:dyDescent="0.25">
      <c r="B8" s="3">
        <v>3</v>
      </c>
      <c r="C8" s="4" t="s">
        <v>7</v>
      </c>
      <c r="D8" s="1">
        <v>4</v>
      </c>
      <c r="E8" s="1">
        <v>3</v>
      </c>
      <c r="F8" s="1">
        <v>3</v>
      </c>
      <c r="G8" s="1">
        <v>4</v>
      </c>
      <c r="H8" s="1">
        <v>3</v>
      </c>
      <c r="I8" s="1">
        <v>4</v>
      </c>
      <c r="J8" s="1">
        <v>4</v>
      </c>
      <c r="K8" s="1">
        <v>4</v>
      </c>
      <c r="L8" s="1">
        <v>3</v>
      </c>
      <c r="M8" s="1">
        <v>3</v>
      </c>
      <c r="N8" s="1">
        <v>4</v>
      </c>
      <c r="O8" s="1">
        <v>4</v>
      </c>
      <c r="P8" s="1">
        <v>4</v>
      </c>
      <c r="Q8" s="1">
        <v>4</v>
      </c>
      <c r="R8" s="4">
        <f t="shared" ref="R8:R14" si="1">SUM(D8:Q8)</f>
        <v>51</v>
      </c>
      <c r="S8" s="4">
        <f t="shared" si="0"/>
        <v>91.071428571428569</v>
      </c>
    </row>
    <row r="9" spans="2:20" x14ac:dyDescent="0.25">
      <c r="B9" s="3">
        <v>4</v>
      </c>
      <c r="C9" s="4" t="s">
        <v>8</v>
      </c>
      <c r="D9" s="1">
        <v>4</v>
      </c>
      <c r="E9" s="1">
        <v>3</v>
      </c>
      <c r="F9" s="1">
        <v>3</v>
      </c>
      <c r="G9" s="1">
        <v>3</v>
      </c>
      <c r="H9" s="1">
        <v>3</v>
      </c>
      <c r="I9" s="1">
        <v>4</v>
      </c>
      <c r="J9" s="1">
        <v>3</v>
      </c>
      <c r="K9" s="1">
        <v>3</v>
      </c>
      <c r="L9" s="1">
        <v>3</v>
      </c>
      <c r="M9" s="1">
        <v>3</v>
      </c>
      <c r="N9" s="1">
        <v>3</v>
      </c>
      <c r="O9" s="1">
        <v>3</v>
      </c>
      <c r="P9" s="1">
        <v>4</v>
      </c>
      <c r="Q9" s="1">
        <v>4</v>
      </c>
      <c r="R9" s="4">
        <f t="shared" si="1"/>
        <v>46</v>
      </c>
      <c r="S9" s="4">
        <f t="shared" si="0"/>
        <v>82.142857142857139</v>
      </c>
    </row>
    <row r="10" spans="2:20" x14ac:dyDescent="0.25">
      <c r="B10" s="3">
        <v>5</v>
      </c>
      <c r="C10" s="4" t="s">
        <v>9</v>
      </c>
      <c r="D10" s="1">
        <v>3</v>
      </c>
      <c r="E10" s="1">
        <v>4</v>
      </c>
      <c r="F10" s="1">
        <v>3</v>
      </c>
      <c r="G10" s="1">
        <v>4</v>
      </c>
      <c r="H10" s="1">
        <v>3</v>
      </c>
      <c r="I10" s="1">
        <v>3</v>
      </c>
      <c r="J10" s="1">
        <v>2</v>
      </c>
      <c r="K10" s="1">
        <v>2</v>
      </c>
      <c r="L10" s="1">
        <v>3</v>
      </c>
      <c r="M10" s="1">
        <v>2</v>
      </c>
      <c r="N10" s="1">
        <v>1</v>
      </c>
      <c r="O10" s="1">
        <v>2</v>
      </c>
      <c r="P10" s="1">
        <v>3</v>
      </c>
      <c r="Q10" s="1">
        <v>3</v>
      </c>
      <c r="R10" s="4">
        <f t="shared" si="1"/>
        <v>38</v>
      </c>
      <c r="S10" s="4">
        <f t="shared" si="0"/>
        <v>67.857142857142861</v>
      </c>
    </row>
    <row r="11" spans="2:20" x14ac:dyDescent="0.25">
      <c r="B11" s="3">
        <v>6</v>
      </c>
      <c r="C11" s="4" t="s">
        <v>10</v>
      </c>
      <c r="D11" s="1">
        <v>3</v>
      </c>
      <c r="E11" s="1">
        <v>4</v>
      </c>
      <c r="F11" s="1">
        <v>3</v>
      </c>
      <c r="G11" s="1">
        <v>4</v>
      </c>
      <c r="H11" s="1">
        <v>4</v>
      </c>
      <c r="I11" s="1">
        <v>3</v>
      </c>
      <c r="J11" s="1">
        <v>3</v>
      </c>
      <c r="K11" s="1">
        <v>3</v>
      </c>
      <c r="L11" s="1">
        <v>3</v>
      </c>
      <c r="M11" s="1">
        <v>3</v>
      </c>
      <c r="N11" s="1">
        <v>3</v>
      </c>
      <c r="O11" s="1">
        <v>3</v>
      </c>
      <c r="P11" s="1">
        <v>3</v>
      </c>
      <c r="Q11" s="1">
        <v>3</v>
      </c>
      <c r="R11" s="4">
        <f t="shared" si="1"/>
        <v>45</v>
      </c>
      <c r="S11" s="4">
        <f t="shared" si="0"/>
        <v>80.357142857142861</v>
      </c>
    </row>
    <row r="12" spans="2:20" x14ac:dyDescent="0.25">
      <c r="B12" s="3">
        <v>7</v>
      </c>
      <c r="C12" s="4" t="s">
        <v>11</v>
      </c>
      <c r="D12" s="1">
        <v>3</v>
      </c>
      <c r="E12" s="1">
        <v>3</v>
      </c>
      <c r="F12" s="1">
        <v>3</v>
      </c>
      <c r="G12" s="1">
        <v>3</v>
      </c>
      <c r="H12" s="1">
        <v>2</v>
      </c>
      <c r="I12" s="1">
        <v>3</v>
      </c>
      <c r="J12" s="1">
        <v>2</v>
      </c>
      <c r="K12" s="1">
        <v>2</v>
      </c>
      <c r="L12" s="1">
        <v>3</v>
      </c>
      <c r="M12" s="1">
        <v>3</v>
      </c>
      <c r="N12" s="1">
        <v>3</v>
      </c>
      <c r="O12" s="1">
        <v>3</v>
      </c>
      <c r="P12" s="1">
        <v>3</v>
      </c>
      <c r="Q12" s="1">
        <v>3</v>
      </c>
      <c r="R12" s="4">
        <f t="shared" si="1"/>
        <v>39</v>
      </c>
      <c r="S12" s="4">
        <f t="shared" si="0"/>
        <v>69.642857142857139</v>
      </c>
    </row>
    <row r="13" spans="2:20" x14ac:dyDescent="0.25">
      <c r="B13" s="3">
        <v>8</v>
      </c>
      <c r="C13" s="4" t="s">
        <v>12</v>
      </c>
      <c r="D13" s="1">
        <v>3</v>
      </c>
      <c r="E13" s="1">
        <v>3</v>
      </c>
      <c r="F13" s="1">
        <v>3</v>
      </c>
      <c r="G13" s="1">
        <v>4</v>
      </c>
      <c r="H13" s="1">
        <v>4</v>
      </c>
      <c r="I13" s="1">
        <v>4</v>
      </c>
      <c r="J13" s="1">
        <v>4</v>
      </c>
      <c r="K13" s="1">
        <v>3</v>
      </c>
      <c r="L13" s="1">
        <v>3</v>
      </c>
      <c r="M13" s="1">
        <v>3</v>
      </c>
      <c r="N13" s="1">
        <v>3</v>
      </c>
      <c r="O13" s="1">
        <v>3</v>
      </c>
      <c r="P13" s="1">
        <v>3</v>
      </c>
      <c r="Q13" s="1">
        <v>3</v>
      </c>
      <c r="R13" s="4">
        <f t="shared" si="1"/>
        <v>46</v>
      </c>
      <c r="S13" s="4">
        <f t="shared" si="0"/>
        <v>82.142857142857139</v>
      </c>
    </row>
    <row r="14" spans="2:20" x14ac:dyDescent="0.25">
      <c r="B14" s="3">
        <v>9</v>
      </c>
      <c r="C14" s="4" t="s">
        <v>13</v>
      </c>
      <c r="D14" s="1">
        <v>4</v>
      </c>
      <c r="E14" s="1">
        <v>4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1">
        <v>3</v>
      </c>
      <c r="Q14" s="1">
        <v>3</v>
      </c>
      <c r="R14" s="4">
        <f t="shared" si="1"/>
        <v>44</v>
      </c>
      <c r="S14" s="4">
        <f t="shared" si="0"/>
        <v>78.571428571428569</v>
      </c>
    </row>
    <row r="15" spans="2:20" x14ac:dyDescent="0.25">
      <c r="P15" s="4" t="s">
        <v>14</v>
      </c>
      <c r="Q15" s="4"/>
      <c r="R15" s="4">
        <f>AVERAGE(R6:R14)</f>
        <v>44.777777777777779</v>
      </c>
      <c r="S15" s="4">
        <f>AVERAGE(S6:S14)</f>
        <v>79.960317460317455</v>
      </c>
    </row>
    <row r="16" spans="2:20" x14ac:dyDescent="0.25">
      <c r="P16" s="4" t="s">
        <v>15</v>
      </c>
      <c r="Q16" s="4"/>
      <c r="R16" s="4">
        <f>MIN(R6:R14)</f>
        <v>38</v>
      </c>
      <c r="S16" s="4">
        <f>MIN(S6:S14)</f>
        <v>67.857142857142861</v>
      </c>
    </row>
    <row r="17" spans="16:19" x14ac:dyDescent="0.25">
      <c r="P17" s="4" t="s">
        <v>16</v>
      </c>
      <c r="Q17" s="4"/>
      <c r="R17" s="4">
        <f>MAX(R6:R14)</f>
        <v>51</v>
      </c>
      <c r="S17" s="4">
        <f>MAX(S6:S14)</f>
        <v>91.071428571428569</v>
      </c>
    </row>
    <row r="18" spans="16:19" x14ac:dyDescent="0.25">
      <c r="P18" s="4" t="s">
        <v>17</v>
      </c>
      <c r="Q18" s="4"/>
      <c r="R18" s="4">
        <f>_xlfn.STDEV.S(R6:R14)</f>
        <v>4.0551750201988126</v>
      </c>
      <c r="S18" s="4">
        <f>STDEV(S6:S14)</f>
        <v>7.2413839646407379</v>
      </c>
    </row>
    <row r="19" spans="16:19" x14ac:dyDescent="0.25">
      <c r="P19" s="4" t="s">
        <v>18</v>
      </c>
      <c r="Q19" s="4"/>
      <c r="R19" s="4">
        <f>_xlfn.VAR.S(R6:R14)</f>
        <v>16.444444444444443</v>
      </c>
      <c r="S19" s="4">
        <f>VAR(S6:S14)</f>
        <v>52.437641723356009</v>
      </c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9"/>
      <c r="C36" s="9"/>
      <c r="D36" s="10"/>
      <c r="E36" s="10"/>
      <c r="F36" s="10"/>
      <c r="G36" s="10"/>
      <c r="H36" s="8"/>
      <c r="I36" s="8"/>
      <c r="J36" s="8"/>
    </row>
    <row r="37" spans="2:10" x14ac:dyDescent="0.25">
      <c r="B37" s="9"/>
      <c r="C37" s="9"/>
      <c r="D37" s="10"/>
      <c r="E37" s="10"/>
      <c r="F37" s="10"/>
      <c r="G37" s="10"/>
      <c r="H37" s="8"/>
      <c r="I37" s="8"/>
      <c r="J37" s="8"/>
    </row>
    <row r="38" spans="2:10" x14ac:dyDescent="0.25">
      <c r="B38" s="11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11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11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11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11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11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11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11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11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11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  <row r="51" spans="2:10" x14ac:dyDescent="0.25">
      <c r="B51" s="8"/>
      <c r="C51" s="8"/>
      <c r="D51" s="8"/>
      <c r="E51" s="8"/>
      <c r="F51" s="8"/>
      <c r="G51" s="8"/>
      <c r="H51" s="8"/>
      <c r="I51" s="8"/>
      <c r="J51" s="8"/>
    </row>
    <row r="52" spans="2:10" x14ac:dyDescent="0.25">
      <c r="B52" s="8"/>
      <c r="C52" s="8"/>
      <c r="D52" s="8"/>
      <c r="E52" s="8"/>
      <c r="F52" s="8"/>
      <c r="G52" s="8"/>
      <c r="H52" s="8"/>
      <c r="I52" s="8"/>
      <c r="J52" s="8"/>
    </row>
    <row r="53" spans="2:10" x14ac:dyDescent="0.25">
      <c r="B53" s="8"/>
      <c r="C53" s="8"/>
      <c r="D53" s="8"/>
      <c r="E53" s="8"/>
      <c r="F53" s="8"/>
      <c r="G53" s="8"/>
      <c r="H53" s="8"/>
      <c r="I53" s="8"/>
      <c r="J53" s="8"/>
    </row>
  </sheetData>
  <mergeCells count="11">
    <mergeCell ref="R4:R5"/>
    <mergeCell ref="S4:S5"/>
    <mergeCell ref="C4:C5"/>
    <mergeCell ref="B4:B5"/>
    <mergeCell ref="E2:Q2"/>
    <mergeCell ref="D4:Q4"/>
    <mergeCell ref="B36:B37"/>
    <mergeCell ref="C36:C37"/>
    <mergeCell ref="D36:D37"/>
    <mergeCell ref="E36:E37"/>
    <mergeCell ref="F36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2019-12-16T12:19:56Z</dcterms:created>
  <dcterms:modified xsi:type="dcterms:W3CDTF">2020-01-21T16:34:05Z</dcterms:modified>
</cp:coreProperties>
</file>