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ALI TELITI\Supplementary Files\"/>
    </mc:Choice>
  </mc:AlternateContent>
  <bookViews>
    <workbookView xWindow="-105" yWindow="-105" windowWidth="16605" windowHeight="8850" activeTab="2"/>
  </bookViews>
  <sheets>
    <sheet name="Lecturers" sheetId="1" r:id="rId1"/>
    <sheet name="Graduates" sheetId="6" r:id="rId2"/>
    <sheet name="cadets" sheetId="9" r:id="rId3"/>
  </sheets>
  <definedNames>
    <definedName name="_xlnm.Print_Area" localSheetId="2">cadets!$B$212:$E$234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9" i="6" l="1"/>
  <c r="J70" i="6"/>
  <c r="J214" i="9" l="1"/>
  <c r="J213" i="9"/>
  <c r="H46" i="6" l="1"/>
  <c r="I46" i="6"/>
  <c r="J46" i="6"/>
  <c r="K46" i="6"/>
  <c r="K47" i="6" s="1"/>
  <c r="E72" i="6" s="1"/>
  <c r="L46" i="6"/>
  <c r="M46" i="6"/>
  <c r="N46" i="6"/>
  <c r="O46" i="6"/>
  <c r="O47" i="6" s="1"/>
  <c r="E76" i="6" s="1"/>
  <c r="P46" i="6"/>
  <c r="Q46" i="6"/>
  <c r="R46" i="6"/>
  <c r="S46" i="6"/>
  <c r="S47" i="6" s="1"/>
  <c r="E80" i="6" s="1"/>
  <c r="T46" i="6"/>
  <c r="T47" i="6" s="1"/>
  <c r="E81" i="6" s="1"/>
  <c r="U46" i="6"/>
  <c r="V46" i="6"/>
  <c r="W46" i="6"/>
  <c r="W47" i="6" s="1"/>
  <c r="E84" i="6" s="1"/>
  <c r="X46" i="6"/>
  <c r="Y46" i="6"/>
  <c r="Z46" i="6"/>
  <c r="AA46" i="6"/>
  <c r="AA47" i="6" s="1"/>
  <c r="E88" i="6" s="1"/>
  <c r="AB46" i="6"/>
  <c r="AC46" i="6"/>
  <c r="AD46" i="6"/>
  <c r="AE46" i="6"/>
  <c r="AE47" i="6" s="1"/>
  <c r="AF46" i="6"/>
  <c r="AG46" i="6"/>
  <c r="AH46" i="6"/>
  <c r="AI46" i="6"/>
  <c r="AI47" i="6" s="1"/>
  <c r="E102" i="6" s="1"/>
  <c r="AJ46" i="6"/>
  <c r="AK46" i="6"/>
  <c r="H47" i="6"/>
  <c r="E69" i="6" s="1"/>
  <c r="I47" i="6"/>
  <c r="E70" i="6" s="1"/>
  <c r="J47" i="6"/>
  <c r="E71" i="6" s="1"/>
  <c r="L47" i="6"/>
  <c r="E73" i="6" s="1"/>
  <c r="M47" i="6"/>
  <c r="E74" i="6" s="1"/>
  <c r="N47" i="6"/>
  <c r="E75" i="6" s="1"/>
  <c r="P47" i="6"/>
  <c r="E77" i="6" s="1"/>
  <c r="Q47" i="6"/>
  <c r="E78" i="6" s="1"/>
  <c r="R47" i="6"/>
  <c r="E79" i="6" s="1"/>
  <c r="U47" i="6"/>
  <c r="E82" i="6" s="1"/>
  <c r="V47" i="6"/>
  <c r="E83" i="6" s="1"/>
  <c r="X47" i="6"/>
  <c r="E85" i="6" s="1"/>
  <c r="Y47" i="6"/>
  <c r="E86" i="6" s="1"/>
  <c r="Z47" i="6"/>
  <c r="E87" i="6" s="1"/>
  <c r="AB47" i="6"/>
  <c r="E89" i="6" s="1"/>
  <c r="AC47" i="6"/>
  <c r="E90" i="6" s="1"/>
  <c r="AD47" i="6"/>
  <c r="E91" i="6" s="1"/>
  <c r="AF47" i="6"/>
  <c r="AG47" i="6"/>
  <c r="AH47" i="6"/>
  <c r="AJ47" i="6"/>
  <c r="E103" i="6" s="1"/>
  <c r="AK47" i="6"/>
  <c r="E104" i="6" s="1"/>
  <c r="H49" i="6"/>
  <c r="H50" i="6"/>
  <c r="E99" i="6" l="1"/>
  <c r="E98" i="6"/>
  <c r="E97" i="6"/>
  <c r="E96" i="6"/>
  <c r="L15" i="1" l="1"/>
  <c r="P16" i="1"/>
  <c r="P15" i="1"/>
  <c r="S15" i="1" s="1"/>
  <c r="O18" i="1" l="1"/>
  <c r="S16" i="1"/>
  <c r="R18" i="1" s="1"/>
  <c r="H188" i="9"/>
  <c r="H189" i="9" s="1"/>
  <c r="E212" i="9" s="1"/>
  <c r="D201" i="9"/>
  <c r="G201" i="9" s="1"/>
  <c r="D200" i="9"/>
  <c r="H192" i="9"/>
  <c r="H193" i="9"/>
  <c r="G189" i="9"/>
  <c r="I188" i="9"/>
  <c r="I189" i="9" s="1"/>
  <c r="E213" i="9" s="1"/>
  <c r="J188" i="9"/>
  <c r="J189" i="9" s="1"/>
  <c r="E214" i="9" s="1"/>
  <c r="K188" i="9"/>
  <c r="K189" i="9" s="1"/>
  <c r="E215" i="9" s="1"/>
  <c r="L188" i="9"/>
  <c r="L189" i="9" s="1"/>
  <c r="E216" i="9" s="1"/>
  <c r="M188" i="9"/>
  <c r="M189" i="9" s="1"/>
  <c r="E217" i="9" s="1"/>
  <c r="N188" i="9"/>
  <c r="N189" i="9" s="1"/>
  <c r="E218" i="9" s="1"/>
  <c r="O188" i="9"/>
  <c r="O189" i="9" s="1"/>
  <c r="E219" i="9" s="1"/>
  <c r="P188" i="9"/>
  <c r="P189" i="9" s="1"/>
  <c r="E220" i="9" s="1"/>
  <c r="Q188" i="9"/>
  <c r="Q189" i="9" s="1"/>
  <c r="E221" i="9" s="1"/>
  <c r="R188" i="9"/>
  <c r="R189" i="9" s="1"/>
  <c r="E222" i="9" s="1"/>
  <c r="S188" i="9"/>
  <c r="S189" i="9" s="1"/>
  <c r="E223" i="9" s="1"/>
  <c r="T188" i="9"/>
  <c r="T189" i="9" s="1"/>
  <c r="E224" i="9" s="1"/>
  <c r="U188" i="9"/>
  <c r="U189" i="9" s="1"/>
  <c r="E225" i="9" s="1"/>
  <c r="V188" i="9"/>
  <c r="V189" i="9" s="1"/>
  <c r="E226" i="9" s="1"/>
  <c r="W188" i="9"/>
  <c r="W189" i="9" s="1"/>
  <c r="E227" i="9" s="1"/>
  <c r="X188" i="9"/>
  <c r="X189" i="9" s="1"/>
  <c r="E228" i="9" s="1"/>
  <c r="Y188" i="9"/>
  <c r="Y189" i="9" s="1"/>
  <c r="E229" i="9" s="1"/>
  <c r="Z188" i="9"/>
  <c r="Z189" i="9" s="1"/>
  <c r="E230" i="9" s="1"/>
  <c r="AA188" i="9"/>
  <c r="AA189" i="9" s="1"/>
  <c r="E231" i="9" s="1"/>
  <c r="AB188" i="9"/>
  <c r="AB189" i="9" s="1"/>
  <c r="E232" i="9" s="1"/>
  <c r="AC188" i="9"/>
  <c r="AC189" i="9" s="1"/>
  <c r="E233" i="9" s="1"/>
  <c r="AD188" i="9"/>
  <c r="AD189" i="9" s="1"/>
  <c r="E234" i="9" s="1"/>
  <c r="AE188" i="9"/>
  <c r="AE189" i="9" s="1"/>
  <c r="E239" i="9" s="1"/>
  <c r="AF188" i="9"/>
  <c r="AF189" i="9" s="1"/>
  <c r="E240" i="9" s="1"/>
  <c r="AG188" i="9"/>
  <c r="AG189" i="9" s="1"/>
  <c r="E241" i="9" s="1"/>
  <c r="AH188" i="9"/>
  <c r="AH189" i="9" s="1"/>
  <c r="E242" i="9" s="1"/>
  <c r="AI188" i="9"/>
  <c r="AI189" i="9" s="1"/>
  <c r="E245" i="9" s="1"/>
  <c r="AJ188" i="9"/>
  <c r="AJ189" i="9" s="1"/>
  <c r="E246" i="9" s="1"/>
  <c r="AK188" i="9"/>
  <c r="AK189" i="9" s="1"/>
  <c r="E247" i="9" s="1"/>
  <c r="D58" i="6"/>
  <c r="G58" i="6" s="1"/>
  <c r="D57" i="6"/>
  <c r="O9" i="1"/>
  <c r="O10" i="1" s="1"/>
  <c r="I23" i="1" s="1"/>
  <c r="P9" i="1"/>
  <c r="P10" i="1" s="1"/>
  <c r="I24" i="1" s="1"/>
  <c r="Q9" i="1"/>
  <c r="Q10" i="1" s="1"/>
  <c r="I25" i="1" s="1"/>
  <c r="R9" i="1"/>
  <c r="R10" i="1" s="1"/>
  <c r="I27" i="1" s="1"/>
  <c r="S9" i="1"/>
  <c r="S10" i="1" s="1"/>
  <c r="I28" i="1" s="1"/>
  <c r="T9" i="1"/>
  <c r="T10" i="1" s="1"/>
  <c r="I29" i="1" s="1"/>
  <c r="N9" i="1"/>
  <c r="N10" i="1" s="1"/>
  <c r="I22" i="1" s="1"/>
  <c r="I20" i="1"/>
  <c r="I19" i="1"/>
  <c r="I18" i="1"/>
  <c r="I17" i="1"/>
  <c r="I12" i="1"/>
  <c r="I11" i="1"/>
  <c r="I16" i="1"/>
  <c r="I15" i="1"/>
  <c r="I14" i="1"/>
  <c r="I13" i="1"/>
  <c r="G57" i="6" l="1"/>
  <c r="C60" i="6"/>
  <c r="G200" i="9"/>
  <c r="F203" i="9" s="1"/>
  <c r="C203" i="9"/>
  <c r="F60" i="6"/>
</calcChain>
</file>

<file path=xl/sharedStrings.xml><?xml version="1.0" encoding="utf-8"?>
<sst xmlns="http://schemas.openxmlformats.org/spreadsheetml/2006/main" count="1867" uniqueCount="639">
  <si>
    <t>Cap waktu</t>
  </si>
  <si>
    <t>Nama</t>
  </si>
  <si>
    <t>Jenis Kelamin</t>
  </si>
  <si>
    <t>Status</t>
  </si>
  <si>
    <t>Politeknik Transportasi Darat</t>
  </si>
  <si>
    <t xml:space="preserve">Apakah materi bahasa Inggris yang diajarkan sudah relevan dengan kebutuhan anda? kebutuhan akademik (untuk taruna), kebutuhan dunia kerja (untuk alumni) </t>
  </si>
  <si>
    <t>grounding frame (rangka landasan)</t>
  </si>
  <si>
    <t>Converter Kit  (alat penambahan/ pengubah sistem bahan bakar)</t>
  </si>
  <si>
    <t>Fuel (bahan bakar)</t>
  </si>
  <si>
    <t>Emission (pembuangan)</t>
  </si>
  <si>
    <t>Tire (ban)</t>
  </si>
  <si>
    <t>ground clearance (jarak bebas kendaraan)</t>
  </si>
  <si>
    <t>Steering (alat kemudi)</t>
  </si>
  <si>
    <t>Suspension (suspensi)</t>
  </si>
  <si>
    <t>Brakes (rem)</t>
  </si>
  <si>
    <t>Drive train and axles (motor penggerak)</t>
  </si>
  <si>
    <t>Transmissions (penerus daya)</t>
  </si>
  <si>
    <t>Dashboard (dasbor)</t>
  </si>
  <si>
    <t>Wiper (penghapus kaca)</t>
  </si>
  <si>
    <t xml:space="preserve">Bumper </t>
  </si>
  <si>
    <t>horn (klakson)</t>
  </si>
  <si>
    <t>Safetybelt (sabuk pengaman)</t>
  </si>
  <si>
    <t>rear view mirror (kaca spion)</t>
  </si>
  <si>
    <t>lighting and reflector (lampu dan pemantul cahaya)</t>
  </si>
  <si>
    <t>Windshield darkness (kegelapan kaca)</t>
  </si>
  <si>
    <t>speedometer</t>
  </si>
  <si>
    <t>Jack (dongkrak)</t>
  </si>
  <si>
    <t>Safety triangle (segitiga pengaman)</t>
  </si>
  <si>
    <t>First aid Kit (perlengkapan P3K)</t>
  </si>
  <si>
    <t>Listening</t>
  </si>
  <si>
    <t>Speaking</t>
  </si>
  <si>
    <t>Reading</t>
  </si>
  <si>
    <t>Writing</t>
  </si>
  <si>
    <t>Grammar/ Structure</t>
  </si>
  <si>
    <t>Applied Terminologies (Kosa Kata/ Istilah yang bisa diterapkan)</t>
  </si>
  <si>
    <t>Translation</t>
  </si>
  <si>
    <t>Perempuan</t>
  </si>
  <si>
    <t>Alumni</t>
  </si>
  <si>
    <t>Bali</t>
  </si>
  <si>
    <t>Ya</t>
  </si>
  <si>
    <t>2020/06/29 2:06:51 PM GMT+7</t>
  </si>
  <si>
    <t>I GUSTI AYU PUTU MITA ARISNAYANTI</t>
  </si>
  <si>
    <t>2020/06/29 2:09:22 PM GMT+7</t>
  </si>
  <si>
    <t>Kadek Sri Karsi Wulandari</t>
  </si>
  <si>
    <t>Tidak</t>
  </si>
  <si>
    <t>2020/06/29 2:10:31 PM GMT+7</t>
  </si>
  <si>
    <t>I Putu Adi Suryasa</t>
  </si>
  <si>
    <t>Laki-Laki</t>
  </si>
  <si>
    <t>Taruna</t>
  </si>
  <si>
    <t>2020/06/29 2:14:46 PM GMT+7</t>
  </si>
  <si>
    <t>Ahmad Syahid</t>
  </si>
  <si>
    <t>2020/06/29 2:15:34 PM GMT+7</t>
  </si>
  <si>
    <t>2020/06/29 2:17:46 PM GMT+7</t>
  </si>
  <si>
    <t>Yusime Fitasari</t>
  </si>
  <si>
    <t>2020/06/29 2:19:47 PM GMT+7</t>
  </si>
  <si>
    <t>Dilla Tsalisa Mulyaningsih</t>
  </si>
  <si>
    <t>2020/06/29 2:25:51 PM GMT+7</t>
  </si>
  <si>
    <t>Dariman Baho</t>
  </si>
  <si>
    <t>2020/06/29 2:28:30 PM GMT+7</t>
  </si>
  <si>
    <t>Ni Luh Meitia Andayani</t>
  </si>
  <si>
    <t>2020/06/29 2:28:51 PM GMT+7</t>
  </si>
  <si>
    <t>KADEK YOGANTARA SANTOSA</t>
  </si>
  <si>
    <t>2020/06/29 2:34:35 PM GMT+7</t>
  </si>
  <si>
    <t>asep muhamad yani</t>
  </si>
  <si>
    <t>2020/06/29 2:35:25 PM GMT+7</t>
  </si>
  <si>
    <t>Luh Eka Martina Yanthi</t>
  </si>
  <si>
    <t>2020/06/29 2:35:47 PM GMT+7</t>
  </si>
  <si>
    <t>Lila Wikandari</t>
  </si>
  <si>
    <t>2020/06/29 2:36:50 PM GMT+7</t>
  </si>
  <si>
    <t>Iqrimatul Barrarah</t>
  </si>
  <si>
    <t>2020/06/29 2:50:26 PM GMT+7</t>
  </si>
  <si>
    <t>Adrian Pradana</t>
  </si>
  <si>
    <t>2020/06/29 2:58:01 PM GMT+7</t>
  </si>
  <si>
    <t>AL NAUFAL FERNANDA SUSILO MOENARTO</t>
  </si>
  <si>
    <t>2020/06/29 2:58:18 PM GMT+7</t>
  </si>
  <si>
    <t>Eka nur hidayah ningrum</t>
  </si>
  <si>
    <t>2020/06/29 2:59:34 PM GMT+7</t>
  </si>
  <si>
    <t>JOSEPHINE GEASICETA EKANIA PUTRI</t>
  </si>
  <si>
    <t>2020/06/29 2:59:57 PM GMT+7</t>
  </si>
  <si>
    <t xml:space="preserve">Rinenda </t>
  </si>
  <si>
    <t>2020/06/29 3:00:30 PM GMT+7</t>
  </si>
  <si>
    <t>Dewa Made Indra Kusuma</t>
  </si>
  <si>
    <t>2020/06/29 3:04:19 PM GMT+7</t>
  </si>
  <si>
    <t>I GEDE KRISNA YOGA</t>
  </si>
  <si>
    <t>2020/06/29 3:05:11 PM GMT+7</t>
  </si>
  <si>
    <t>Nur Hidayah</t>
  </si>
  <si>
    <t>2020/06/29 3:05:14 PM GMT+7</t>
  </si>
  <si>
    <t>shinta widyastini</t>
  </si>
  <si>
    <t>2020/06/29 3:06:05 PM GMT+7</t>
  </si>
  <si>
    <t xml:space="preserve">Ni Made Dewi suryani </t>
  </si>
  <si>
    <t>2020/06/29 3:06:22 PM GMT+7</t>
  </si>
  <si>
    <t>Hilda Yasinta Rahmaditya</t>
  </si>
  <si>
    <t>Komang gde aldy s</t>
  </si>
  <si>
    <t>2020/06/29 3:08:52 PM GMT+7</t>
  </si>
  <si>
    <t>ARSEL YANUAR DIRA ANANDO</t>
  </si>
  <si>
    <t>2020/06/29 3:11:03 PM GMT+7</t>
  </si>
  <si>
    <t>Luh Gede Melyarista Diartama</t>
  </si>
  <si>
    <t>2020/06/29 3:25:25 PM GMT+7</t>
  </si>
  <si>
    <t>REYNARD ADE ASFIHAN YUANA</t>
  </si>
  <si>
    <t>Tegal</t>
  </si>
  <si>
    <t>2020/06/29 3:28:50 PM GMT+7</t>
  </si>
  <si>
    <t>Ghani Rosadi</t>
  </si>
  <si>
    <t>2020/06/29 3:30:12 PM GMT+7</t>
  </si>
  <si>
    <t>Singgih Laksana</t>
  </si>
  <si>
    <t>2020/06/29 3:35:59 PM GMT+7</t>
  </si>
  <si>
    <t>Adynda Herdyanse</t>
  </si>
  <si>
    <t>2020/06/29 3:36:29 PM GMT+7</t>
  </si>
  <si>
    <t>Nikodemus mnsen</t>
  </si>
  <si>
    <t>2020/06/29 3:37:17 PM GMT+7</t>
  </si>
  <si>
    <t>Komang Indrawan</t>
  </si>
  <si>
    <t>2020/06/29 3:37:22 PM GMT+7</t>
  </si>
  <si>
    <t>Taruni Remaja Khairunnisa Santi Prasywi</t>
  </si>
  <si>
    <t>2020/06/29 3:40:25 PM GMT+7</t>
  </si>
  <si>
    <t>BAGUS PANGESTU YOGATAMA SENTA</t>
  </si>
  <si>
    <t>2020/06/29 3:47:22 PM GMT+7</t>
  </si>
  <si>
    <t>Septian Rendy Irnanda</t>
  </si>
  <si>
    <t>2020/06/29 3:48:40 PM GMT+7</t>
  </si>
  <si>
    <t>Slamet gatot pambudi</t>
  </si>
  <si>
    <t>2020/06/29 3:48:54 PM GMT+7</t>
  </si>
  <si>
    <t xml:space="preserve">Ahmad fachrizal meizir </t>
  </si>
  <si>
    <t>2020/06/29 3:49:21 PM GMT+7</t>
  </si>
  <si>
    <t>Rabiah Sukma perkasa rambe</t>
  </si>
  <si>
    <t>2020/06/29 3:49:28 PM GMT+7</t>
  </si>
  <si>
    <t>Handika Fadhil Muhammad</t>
  </si>
  <si>
    <t>2020/06/29 3:49:40 PM GMT+7</t>
  </si>
  <si>
    <t>I Putu Nova Pramana Putra</t>
  </si>
  <si>
    <t>2020/06/29 3:51:35 PM GMT+7</t>
  </si>
  <si>
    <t>Meico Nadenia Dewi</t>
  </si>
  <si>
    <t>Laki-Laki;Perempuan</t>
  </si>
  <si>
    <t>2020/06/29 3:51:37 PM GMT+7</t>
  </si>
  <si>
    <t>Casmai</t>
  </si>
  <si>
    <t>2020/06/29 3:51:38 PM GMT+7</t>
  </si>
  <si>
    <t>Riyan Aenul Yaqin</t>
  </si>
  <si>
    <t>2020/06/29 3:53:08 PM GMT+7</t>
  </si>
  <si>
    <t>Bima Anggara</t>
  </si>
  <si>
    <t>2020/06/29 3:54:18 PM GMT+7</t>
  </si>
  <si>
    <t>Novansyah Lesmana Putra</t>
  </si>
  <si>
    <t>2020/06/29 3:55:00 PM GMT+7</t>
  </si>
  <si>
    <t>Ghilman Arif</t>
  </si>
  <si>
    <t>2020/06/29 3:56:37 PM GMT+7</t>
  </si>
  <si>
    <t xml:space="preserve">Rohmat rizal s </t>
  </si>
  <si>
    <t>2020/06/29 3:57:13 PM GMT+7</t>
  </si>
  <si>
    <t>Muhamad Ramadhani</t>
  </si>
  <si>
    <t>2020/06/29 4:00:28 PM GMT+7</t>
  </si>
  <si>
    <t>achmad chusnu riswanto</t>
  </si>
  <si>
    <t>2020/06/29 4:00:52 PM GMT+7</t>
  </si>
  <si>
    <t xml:space="preserve">Zein Bahar Ashari </t>
  </si>
  <si>
    <t>2020/06/29 4:01:52 PM GMT+7</t>
  </si>
  <si>
    <t>Angger Prassetio</t>
  </si>
  <si>
    <t>2020/06/29 4:03:49 PM GMT+7</t>
  </si>
  <si>
    <t>Hanif priadi</t>
  </si>
  <si>
    <t>2020/06/29 4:04:42 PM GMT+7</t>
  </si>
  <si>
    <t>Kgoeruddin Ardiansyag</t>
  </si>
  <si>
    <t>2020/06/29 4:06:52 PM GMT+7</t>
  </si>
  <si>
    <t xml:space="preserve">Muchammad Ali Mulhakim </t>
  </si>
  <si>
    <t>2020/06/29 4:07:13 PM GMT+7</t>
  </si>
  <si>
    <t>Aldini putri</t>
  </si>
  <si>
    <t>2020/06/29 4:08:19 PM GMT+7</t>
  </si>
  <si>
    <t>Rofi</t>
  </si>
  <si>
    <t>2020/06/29 4:08:56 PM GMT+7</t>
  </si>
  <si>
    <t>Alviatun Nur Khasanah</t>
  </si>
  <si>
    <t>2020/06/29 4:10:10 PM GMT+7</t>
  </si>
  <si>
    <t>Alif Assaka As Arra'af</t>
  </si>
  <si>
    <t>2020/06/29 4:14:29 PM GMT+7</t>
  </si>
  <si>
    <t xml:space="preserve">MUHAMMAD FA'IZAL </t>
  </si>
  <si>
    <t>2020/06/29 4:17:11 PM GMT+7</t>
  </si>
  <si>
    <t xml:space="preserve">I Putu Windu Prana Dipa </t>
  </si>
  <si>
    <t>2020/06/29 4:17:13 PM GMT+7</t>
  </si>
  <si>
    <t>M. Abdul Khanan</t>
  </si>
  <si>
    <t>2020/06/29 4:32:07 PM GMT+7</t>
  </si>
  <si>
    <t>Juni</t>
  </si>
  <si>
    <t>2020/06/29 4:40:11 PM GMT+7</t>
  </si>
  <si>
    <t>DAFFA MEGA ABIANTARA</t>
  </si>
  <si>
    <t>2020/06/29 4:50:58 PM GMT+7</t>
  </si>
  <si>
    <t>KADEK DIAH DWI APSARI</t>
  </si>
  <si>
    <t>2020/06/29 5:04:46 PM GMT+7</t>
  </si>
  <si>
    <t>Yusuf Muchammad Devara</t>
  </si>
  <si>
    <t>2020/06/29 5:20:31 PM GMT+7</t>
  </si>
  <si>
    <t>Hermawan</t>
  </si>
  <si>
    <t>2020/06/29 5:29:21 PM GMT+7</t>
  </si>
  <si>
    <t>I Made Dharma Setiawan</t>
  </si>
  <si>
    <t>2020/06/29 5:29:50 PM GMT+7</t>
  </si>
  <si>
    <t>Nadila eka kusumawati</t>
  </si>
  <si>
    <t>2020/06/29 5:32:17 PM GMT+7</t>
  </si>
  <si>
    <t>Wicak bagas santoso</t>
  </si>
  <si>
    <t>Naufal keke masdana</t>
  </si>
  <si>
    <t>2020/06/29 5:34:39 PM GMT+7</t>
  </si>
  <si>
    <t>Icmi Noorwihenrita Widya Wiratama</t>
  </si>
  <si>
    <t>2020/06/29 5:36:55 PM GMT+7</t>
  </si>
  <si>
    <t>RIVAL ZAENI FEBRIANTAMA</t>
  </si>
  <si>
    <t>2020/06/29 5:46:52 PM GMT+7</t>
  </si>
  <si>
    <t>Yoga prasetiyo</t>
  </si>
  <si>
    <t>2020/06/29 6:01:09 PM GMT+7</t>
  </si>
  <si>
    <t>Ekklesia Kurnia</t>
  </si>
  <si>
    <t>2020/06/29 6:15:47 PM GMT+7</t>
  </si>
  <si>
    <t>Dede Mustofa</t>
  </si>
  <si>
    <t>2020/06/29 6:41:07 PM GMT+7</t>
  </si>
  <si>
    <t>Milati Hanafia</t>
  </si>
  <si>
    <t>2020/06/29 6:45:13 PM GMT+7</t>
  </si>
  <si>
    <t>M rizal banderas, A.Md PKB</t>
  </si>
  <si>
    <t>2020/06/29 6:59:56 PM GMT+7</t>
  </si>
  <si>
    <t>Asyifatul Fitriani</t>
  </si>
  <si>
    <t>2020/06/29 7:23:32 PM GMT+7</t>
  </si>
  <si>
    <t>Lukas Widhi Wahyuaji</t>
  </si>
  <si>
    <t>2020/06/29 7:23:59 PM GMT+7</t>
  </si>
  <si>
    <t>Fadhel Abdul Rizal</t>
  </si>
  <si>
    <t>Ya;Tidak</t>
  </si>
  <si>
    <t>2020/06/29 7:25:44 PM GMT+7</t>
  </si>
  <si>
    <t>Aldya hilmi refandika</t>
  </si>
  <si>
    <t>2020/06/29 7:35:06 PM GMT+7</t>
  </si>
  <si>
    <t>Maulina</t>
  </si>
  <si>
    <t>2020/06/29 7:41:14 PM GMT+7</t>
  </si>
  <si>
    <t>Sahrul Zuma S</t>
  </si>
  <si>
    <t>2020/06/29 7:52:20 PM GMT+7</t>
  </si>
  <si>
    <t>Gerda Aulia Aditama</t>
  </si>
  <si>
    <t>FADILLAH YUSUF</t>
  </si>
  <si>
    <t>2020/06/29 7:53:56 PM GMT+7</t>
  </si>
  <si>
    <t>Moh. Feri Ramadhan</t>
  </si>
  <si>
    <t>Legawa Gotama</t>
  </si>
  <si>
    <t>2020/06/29 7:57:54 PM GMT+7</t>
  </si>
  <si>
    <t>Enrico Almayda</t>
  </si>
  <si>
    <t>2020/06/29 8:19:10 PM GMT+7</t>
  </si>
  <si>
    <t>Yuhanda izzul haq</t>
  </si>
  <si>
    <t>2020/06/29 8:22:51 PM GMT+7</t>
  </si>
  <si>
    <t>Ramadhan Sukma Pradana</t>
  </si>
  <si>
    <t>2020/06/29 8:22:52 PM GMT+7</t>
  </si>
  <si>
    <t>Zainudin Akbar f</t>
  </si>
  <si>
    <t>2020/06/29 8:39:59 PM GMT+7</t>
  </si>
  <si>
    <t>2020/06/29 8:55:27 PM GMT+7</t>
  </si>
  <si>
    <t>Husen Ragil Saputra</t>
  </si>
  <si>
    <t>2020/06/29 9:07:48 PM GMT+7</t>
  </si>
  <si>
    <t xml:space="preserve">Hilmy Albab Arifan </t>
  </si>
  <si>
    <t>2020/06/29 9:25:33 PM GMT+7</t>
  </si>
  <si>
    <t>MUHAMMAD RAFI'UD DARAJAT</t>
  </si>
  <si>
    <t>2020/06/29 9:28:40 PM GMT+7</t>
  </si>
  <si>
    <t>Ali Nur shidiq</t>
  </si>
  <si>
    <t>2020/06/29 10:24:27 PM GMT+7</t>
  </si>
  <si>
    <t>2020/06/29 10:53:52 PM GMT+7</t>
  </si>
  <si>
    <t xml:space="preserve">Rasis </t>
  </si>
  <si>
    <t>2020/06/29 11:17:01 PM GMT+7</t>
  </si>
  <si>
    <t>Bagas Tegar Pradani</t>
  </si>
  <si>
    <t>2020/06/30 12:22:12 AM GMT+7</t>
  </si>
  <si>
    <t xml:space="preserve">Nasrulloh Priyambodo </t>
  </si>
  <si>
    <t>2020/06/30 8:51:33 AM GMT+7</t>
  </si>
  <si>
    <t>2020/06/30 9:06:22 AM GMT+7</t>
  </si>
  <si>
    <t>Tika Ariyani</t>
  </si>
  <si>
    <t>2020/06/30 10:27:55 AM GMT+7</t>
  </si>
  <si>
    <t>Anom Ramantha Diana A.Ma PKB</t>
  </si>
  <si>
    <t>2020/06/30 11:28:03 AM GMT+7</t>
  </si>
  <si>
    <t>Putu Ekayana Adi Sanjaya</t>
  </si>
  <si>
    <t>2020/06/30 1:21:46 PM GMT+7</t>
  </si>
  <si>
    <t>Vinkan Yulinar Sabrina</t>
  </si>
  <si>
    <t>M.Pier Orelio Rizky</t>
  </si>
  <si>
    <t>2020/06/30 7:48:17 PM GMT+7</t>
  </si>
  <si>
    <t>2020/06/30 10:39:46 PM GMT+7</t>
  </si>
  <si>
    <t>Andra Bagus Winoto</t>
  </si>
  <si>
    <t>2020/07/01 8:10:32 AM GMT+7</t>
  </si>
  <si>
    <t>DIDIK TRI WICAKSONO</t>
  </si>
  <si>
    <t>2020/06/30 10:12:39 AM GMT+7</t>
  </si>
  <si>
    <t>2020/06/30 10:16:34 AM GMT+7</t>
  </si>
  <si>
    <t>2020/06/30 10:45:06 AM GMT+7</t>
  </si>
  <si>
    <t>2020/06/30 10:48:50 AM GMT+7</t>
  </si>
  <si>
    <t>2020/06/30 10:51:48 AM GMT+7</t>
  </si>
  <si>
    <t>2020/06/30 10:54:22 AM GMT+7</t>
  </si>
  <si>
    <t>2020/06/30 10:55:36 AM GMT+7</t>
  </si>
  <si>
    <t>2020/06/30 10:56:28 AM GMT+7</t>
  </si>
  <si>
    <t>2020/06/30 11:00:33 AM GMT+7</t>
  </si>
  <si>
    <t>2020/06/30 11:03:25 AM GMT+7</t>
  </si>
  <si>
    <t>2020/06/30 11:03:34 AM GMT+7</t>
  </si>
  <si>
    <t>2020/06/30 11:26:20 AM GMT+7</t>
  </si>
  <si>
    <t>2020/06/30 1:44:09 PM GMT+7</t>
  </si>
  <si>
    <t>2020/06/30 2:12:45 PM GMT+7</t>
  </si>
  <si>
    <t>2020/06/30 7:47:09 PM GMT+7</t>
  </si>
  <si>
    <t>2020/06/30 7:47:11 PM GMT+7</t>
  </si>
  <si>
    <t>2020/06/30 7:47:47 PM GMT+7</t>
  </si>
  <si>
    <t>2020/06/30 7:47:59 PM GMT+7</t>
  </si>
  <si>
    <t>2020/06/30 7:48:14 PM GMT+7</t>
  </si>
  <si>
    <t>2020/06/30 7:48:35 PM GMT+7</t>
  </si>
  <si>
    <t>2020/06/30 7:48:38 PM GMT+7</t>
  </si>
  <si>
    <t>2020/06/30 7:48:39 PM GMT+7</t>
  </si>
  <si>
    <t>2020/06/30 7:48:48 PM GMT+7</t>
  </si>
  <si>
    <t>2020/06/30 7:49:36 PM GMT+7</t>
  </si>
  <si>
    <t>2020/06/30 7:49:54 PM GMT+7</t>
  </si>
  <si>
    <t>2020/06/30 7:50:11 PM GMT+7</t>
  </si>
  <si>
    <t>2020/06/30 7:50:31 PM GMT+7</t>
  </si>
  <si>
    <t>2020/06/30 7:50:34 PM GMT+7</t>
  </si>
  <si>
    <t>2020/06/30 7:51:29 PM GMT+7</t>
  </si>
  <si>
    <t>2020/06/30 7:52:16 PM GMT+7</t>
  </si>
  <si>
    <t>2020/06/30 7:52:36 PM GMT+7</t>
  </si>
  <si>
    <t>2020/06/30 7:53:49 PM GMT+7</t>
  </si>
  <si>
    <t>2020/06/30 7:54:54 PM GMT+7</t>
  </si>
  <si>
    <t>2020/06/30 7:55:40 PM GMT+7</t>
  </si>
  <si>
    <t>2020/06/30 7:55:52 PM GMT+7</t>
  </si>
  <si>
    <t>2020/06/30 7:56:14 PM GMT+7</t>
  </si>
  <si>
    <t>2020/06/30 7:56:35 PM GMT+7</t>
  </si>
  <si>
    <t>2020/06/30 7:56:40 PM GMT+7</t>
  </si>
  <si>
    <t>2020/06/30 8:00:37 PM GMT+7</t>
  </si>
  <si>
    <t>2020/06/30 8:02:15 PM GMT+7</t>
  </si>
  <si>
    <t>2020/06/30 8:02:22 PM GMT+7</t>
  </si>
  <si>
    <t>2020/06/30 8:02:58 PM GMT+7</t>
  </si>
  <si>
    <t>2020/06/30 8:03:52 PM GMT+7</t>
  </si>
  <si>
    <t>2020/06/30 8:05:58 PM GMT+7</t>
  </si>
  <si>
    <t>2020/06/30 8:06:08 PM GMT+7</t>
  </si>
  <si>
    <t>2020/06/30 8:06:29 PM GMT+7</t>
  </si>
  <si>
    <t>2020/06/30 8:08:37 PM GMT+7</t>
  </si>
  <si>
    <t>2020/06/30 8:08:57 PM GMT+7</t>
  </si>
  <si>
    <t>2020/06/30 8:09:21 PM GMT+7</t>
  </si>
  <si>
    <t>2020/06/30 8:09:38 PM GMT+7</t>
  </si>
  <si>
    <t>2020/06/30 8:09:51 PM GMT+7</t>
  </si>
  <si>
    <t>2020/06/30 8:10:39 PM GMT+7</t>
  </si>
  <si>
    <t>2020/06/30 8:22:20 PM GMT+7</t>
  </si>
  <si>
    <t>2020/06/30 8:22:27 PM GMT+7</t>
  </si>
  <si>
    <t>2020/06/30 8:56:57 PM GMT+7</t>
  </si>
  <si>
    <t>2020/06/30 9:12:08 PM GMT+7</t>
  </si>
  <si>
    <t>2020/06/30 9:15:59 PM GMT+7</t>
  </si>
  <si>
    <t>2020/06/30 9:16:07 PM GMT+7</t>
  </si>
  <si>
    <t>2020/06/30 9:19:17 PM GMT+7</t>
  </si>
  <si>
    <t>2020/06/30 9:19:22 PM GMT+7</t>
  </si>
  <si>
    <t>2020/06/30 9:20:57 PM GMT+7</t>
  </si>
  <si>
    <t>2020/06/30 9:54:16 PM GMT+7</t>
  </si>
  <si>
    <t>2020/06/30 10:29:17 PM GMT+7</t>
  </si>
  <si>
    <t>2020/07/01 5:36:50 AM GMT+7</t>
  </si>
  <si>
    <t>2020/07/01 5:44:52 AM GMT+7</t>
  </si>
  <si>
    <t>2020/07/01 5:51:52 AM GMT+7</t>
  </si>
  <si>
    <t>2020/07/01 5:58:47 AM GMT+7</t>
  </si>
  <si>
    <t>2020/07/01 6:05:30 AM GMT+7</t>
  </si>
  <si>
    <t>2020/07/01 6:11:42 AM GMT+7</t>
  </si>
  <si>
    <t>2020/07/01 6:12:25 AM GMT+7</t>
  </si>
  <si>
    <t>2020/07/01 6:15:36 AM GMT+7</t>
  </si>
  <si>
    <t>2020/07/01 6:20:27 AM GMT+7</t>
  </si>
  <si>
    <t>2020/07/01 6:27:38 AM GMT+7</t>
  </si>
  <si>
    <t>2020/07/01 6:31:34 AM GMT+7</t>
  </si>
  <si>
    <t>2020/07/01 6:50:53 AM GMT+7</t>
  </si>
  <si>
    <t>2020/07/01 7:01:00 AM GMT+7</t>
  </si>
  <si>
    <t>2020/07/01 7:11:35 AM GMT+7</t>
  </si>
  <si>
    <t>2020/07/01 7:48:41 AM GMT+7</t>
  </si>
  <si>
    <t>2020/07/01 7:55:44 AM GMT+7</t>
  </si>
  <si>
    <t>2020/07/01 9:08:41 AM GMT+7</t>
  </si>
  <si>
    <t>2020/07/01 2:15:33 PM GMT+7</t>
  </si>
  <si>
    <t>2020/07/01 2:16:27 PM GMT+7</t>
  </si>
  <si>
    <t>2020/07/01 2:16:31 PM GMT+7</t>
  </si>
  <si>
    <t>2020/07/01 2:16:40 PM GMT+7</t>
  </si>
  <si>
    <t>2020/07/01 2:17:02 PM GMT+7</t>
  </si>
  <si>
    <t>2020/07/01 2:18:16 PM GMT+7</t>
  </si>
  <si>
    <t>2020/07/01 2:18:24 PM GMT+7</t>
  </si>
  <si>
    <t>2020/07/01 2:18:27 PM GMT+7</t>
  </si>
  <si>
    <t>2020/07/01 2:18:36 PM GMT+7</t>
  </si>
  <si>
    <t>2020/07/01 2:18:37 PM GMT+7</t>
  </si>
  <si>
    <t>2020/07/01 2:19:01 PM GMT+7</t>
  </si>
  <si>
    <t>2020/07/01 2:20:10 PM GMT+7</t>
  </si>
  <si>
    <t>2020/07/01 2:23:31 PM GMT+7</t>
  </si>
  <si>
    <t>2020/07/01 2:24:02 PM GMT+7</t>
  </si>
  <si>
    <t>2020/07/01 2:24:42 PM GMT+7</t>
  </si>
  <si>
    <t>2020/07/01 2:29:17 PM GMT+7</t>
  </si>
  <si>
    <t>2020/07/01 2:37:13 PM GMT+7</t>
  </si>
  <si>
    <t>2020/07/01 2:43:41 PM GMT+7</t>
  </si>
  <si>
    <t>2020/07/01 2:52:39 PM GMT+7</t>
  </si>
  <si>
    <t>2020/07/01 2:57:11 PM GMT+7</t>
  </si>
  <si>
    <t>2020/07/01 3:05:08 PM GMT+7</t>
  </si>
  <si>
    <t>2020/07/01 3:09:23 PM GMT+7</t>
  </si>
  <si>
    <t>2020/07/01 3:20:02 PM GMT+7</t>
  </si>
  <si>
    <t>2020/07/01 3:26:37 PM GMT+7</t>
  </si>
  <si>
    <t>2020/07/01 3:28:36 PM GMT+7</t>
  </si>
  <si>
    <t>2020/07/01 3:46:41 PM GMT+7</t>
  </si>
  <si>
    <t>2020/07/01 3:46:58 PM GMT+7</t>
  </si>
  <si>
    <t>2020/07/01 4:00:21 PM GMT+7</t>
  </si>
  <si>
    <t>2020/07/01 4:38:28 PM GMT+7</t>
  </si>
  <si>
    <t>2020/07/01 4:42:52 PM GMT+7</t>
  </si>
  <si>
    <t>2020/07/01 4:49:56 PM GMT+7</t>
  </si>
  <si>
    <t>2020/07/01 5:26:42 PM GMT+7</t>
  </si>
  <si>
    <t>2020/07/01 5:30:29 PM GMT+7</t>
  </si>
  <si>
    <t>2020/07/01 5:34:47 PM GMT+7</t>
  </si>
  <si>
    <t>2020/07/01 5:54:02 PM GMT+7</t>
  </si>
  <si>
    <t>2020/07/01 6:04:56 PM GMT+7</t>
  </si>
  <si>
    <t>2020/07/01 6:12:11 PM GMT+7</t>
  </si>
  <si>
    <t>2020/07/01 6:44:22 PM GMT+7</t>
  </si>
  <si>
    <t>2020/07/01 6:50:23 PM GMT+7</t>
  </si>
  <si>
    <t>2020/07/01 7:21:48 PM GMT+7</t>
  </si>
  <si>
    <t>2020/07/01 7:52:40 PM GMT+7</t>
  </si>
  <si>
    <t>2020/07/01 7:54:36 PM GMT+7</t>
  </si>
  <si>
    <t>2020/07/03 7:42:34 AM GMT+7</t>
  </si>
  <si>
    <t>Tika Ramadani</t>
  </si>
  <si>
    <t>Ayu Widyawati</t>
  </si>
  <si>
    <t>Dinda one m</t>
  </si>
  <si>
    <t>NI MADE JUNI ANITA ARISKA</t>
  </si>
  <si>
    <t>Ni Made Sri Utami Dewi</t>
  </si>
  <si>
    <t>Hera Suara Wana Karsa</t>
  </si>
  <si>
    <t xml:space="preserve">Dhika sambora </t>
  </si>
  <si>
    <t>Muhammad iqbal arfani</t>
  </si>
  <si>
    <t>Ni Made Rima Dwi Antari</t>
  </si>
  <si>
    <t>Anisya Salsabilla</t>
  </si>
  <si>
    <t>Ni Nyoman Ita Ribayanti</t>
  </si>
  <si>
    <t>Muhammad Fachri Eka Adiansyah</t>
  </si>
  <si>
    <t xml:space="preserve">fitria </t>
  </si>
  <si>
    <t>Teddy Firdaus</t>
  </si>
  <si>
    <t xml:space="preserve">Ariztiaji Prabandari </t>
  </si>
  <si>
    <t>NURFIKRI ISFANZA</t>
  </si>
  <si>
    <t>Santo Setiawan</t>
  </si>
  <si>
    <t>HANNA NUR ARIFAH</t>
  </si>
  <si>
    <t xml:space="preserve">Moh. Azka Habibi Rohman </t>
  </si>
  <si>
    <t xml:space="preserve">Moch Nahar Agung Pamungkas </t>
  </si>
  <si>
    <t>Riyandika Aditya Nugroho</t>
  </si>
  <si>
    <t>Valka Ramdani Himawan</t>
  </si>
  <si>
    <t>Riki Pebiyanto</t>
  </si>
  <si>
    <t>Lutfiana Zahrotun Nissa</t>
  </si>
  <si>
    <t>Bagas satriya putra</t>
  </si>
  <si>
    <t>ALFI NUR AMALIA</t>
  </si>
  <si>
    <t>Lukman Aji Saputra</t>
  </si>
  <si>
    <t>Bahran Arif Syahputra</t>
  </si>
  <si>
    <t>Aji Pangestu</t>
  </si>
  <si>
    <t>Fadhil al rasyid</t>
  </si>
  <si>
    <t>Iwan Prasetya</t>
  </si>
  <si>
    <t>Moh. Kukuh Amrullah</t>
  </si>
  <si>
    <t>RYAN FAJAR MUDRIANTO</t>
  </si>
  <si>
    <t xml:space="preserve">Clarisia Aulia Savira </t>
  </si>
  <si>
    <t>Syachazzahra Hayu Wirameutia</t>
  </si>
  <si>
    <t>Muhammad Dzilqornain</t>
  </si>
  <si>
    <t>M.Rafi'ud Darajat</t>
  </si>
  <si>
    <t>SYAMAIDZAR SHIDDIQ RAMADHAN</t>
  </si>
  <si>
    <t>IWAN SETIAWAN</t>
  </si>
  <si>
    <t>MUHHAMAD GILANG KUMARA</t>
  </si>
  <si>
    <t>Dica Armyntara Vatonio</t>
  </si>
  <si>
    <t xml:space="preserve">Silvester Didi Bagas Pramana </t>
  </si>
  <si>
    <t xml:space="preserve">MOCH ZAKIA AL AZHAR </t>
  </si>
  <si>
    <t>M. ASROL ISBAHUDDIN</t>
  </si>
  <si>
    <t>Aditya Suswara</t>
  </si>
  <si>
    <t>Alfin Ragita Cahyanto</t>
  </si>
  <si>
    <t>Dicky Danang Apriliyanton</t>
  </si>
  <si>
    <t>AMANAH AJI PINILIH</t>
  </si>
  <si>
    <t>Aulia El Ridh Nugraha</t>
  </si>
  <si>
    <t>Rakhmat Faozi Ikhsan</t>
  </si>
  <si>
    <t>Bayu fajar surawijaya</t>
  </si>
  <si>
    <t>FERRY MARCH AJI SAPUTRA</t>
  </si>
  <si>
    <t>Moh Slamet Abd Aziz</t>
  </si>
  <si>
    <t>Muhamad Rennis Budi Santoso</t>
  </si>
  <si>
    <t>ARIGOH MUHAMMAD</t>
  </si>
  <si>
    <t>Andika eka putra</t>
  </si>
  <si>
    <t>Laeli Rahmawati</t>
  </si>
  <si>
    <t>Annisa Salsabila Fauzia</t>
  </si>
  <si>
    <t>Faiq izza maadi</t>
  </si>
  <si>
    <t>DHEA AHMAD RIVALDY</t>
  </si>
  <si>
    <t>Resti Yuliani Wijayarti</t>
  </si>
  <si>
    <t>Evie yunia ningartuti</t>
  </si>
  <si>
    <t>VERA LAMPITA HANUM</t>
  </si>
  <si>
    <t>Daru Rafi Noerbito</t>
  </si>
  <si>
    <t>Mas Gilang Ramadhan Darmawan</t>
  </si>
  <si>
    <t>MAGFIRA KHAIRUNISA</t>
  </si>
  <si>
    <t>Fahreyhan Rifky Pratama</t>
  </si>
  <si>
    <t>Wayan Sura Al Tarobi</t>
  </si>
  <si>
    <t>Ray Perdana Silalahi</t>
  </si>
  <si>
    <t>SALWA NUR RAMADHANTI</t>
  </si>
  <si>
    <t>Agung Isnutama</t>
  </si>
  <si>
    <t>Nabilah Santoso</t>
  </si>
  <si>
    <t>HARPEN LUKAL TARIGAN</t>
  </si>
  <si>
    <t xml:space="preserve">I kadek galih baladewa rena </t>
  </si>
  <si>
    <t>Salsabilla AT</t>
  </si>
  <si>
    <t xml:space="preserve">Ida Ayu Ari Purnamasari </t>
  </si>
  <si>
    <t>Mauludin Fajar Akbar</t>
  </si>
  <si>
    <t>Okta reza rahman</t>
  </si>
  <si>
    <t>Bagas Rivalino</t>
  </si>
  <si>
    <t xml:space="preserve">BALAMURTI SHINDI DWI DASYANI </t>
  </si>
  <si>
    <t>Haryadi Wijaya</t>
  </si>
  <si>
    <t>Lustomo Sepriyanto</t>
  </si>
  <si>
    <t>REHAN IRAWAN</t>
  </si>
  <si>
    <t>M. HAFIZ BASHARI</t>
  </si>
  <si>
    <t>Estetika Dwi Nugraheni</t>
  </si>
  <si>
    <t>Januar Indra kusumawardana</t>
  </si>
  <si>
    <t xml:space="preserve">Yoga Tri Nugroho </t>
  </si>
  <si>
    <t>Ditha Ayu Rachmadany</t>
  </si>
  <si>
    <t xml:space="preserve">Bagas Tri Utomo </t>
  </si>
  <si>
    <t>RR Arisandhi</t>
  </si>
  <si>
    <t>Syariful Anwar</t>
  </si>
  <si>
    <t>Mahfud Afandi</t>
  </si>
  <si>
    <t>Dimas er</t>
  </si>
  <si>
    <t>Aryanto Budi Sulistyawan</t>
  </si>
  <si>
    <t>AFTHON ILMAN HUDA</t>
  </si>
  <si>
    <t xml:space="preserve">FEBBY VECTORIA SUKMA KUNCORO </t>
  </si>
  <si>
    <t>Enggar Bayu Aji</t>
  </si>
  <si>
    <t>Ilham adiwibowo</t>
  </si>
  <si>
    <t>Tomi satria</t>
  </si>
  <si>
    <t>Adhitya Putra Nugroho</t>
  </si>
  <si>
    <t>MAGFIROH</t>
  </si>
  <si>
    <t>Achmad Taqy Haidar</t>
  </si>
  <si>
    <t>M RAKHA FAYI ATALLAH</t>
  </si>
  <si>
    <t>Achmad Noor Fuad</t>
  </si>
  <si>
    <t>EARLY AULIA KHASANAH</t>
  </si>
  <si>
    <t>Desy</t>
  </si>
  <si>
    <t>Wendy Yoga Pratama</t>
  </si>
  <si>
    <t>Sri endah sudarmi</t>
  </si>
  <si>
    <t>YUNIA ADITRI</t>
  </si>
  <si>
    <t>Hana Nafis Salsabila</t>
  </si>
  <si>
    <t>Ikfina zakiyah</t>
  </si>
  <si>
    <t>UMAR MUBAROK KUSUMO</t>
  </si>
  <si>
    <t>Diky Satriadi</t>
  </si>
  <si>
    <t>M.Chairul majid</t>
  </si>
  <si>
    <t>Wahyu Alfadjri</t>
  </si>
  <si>
    <t>Ahmad Wildan</t>
  </si>
  <si>
    <t xml:space="preserve">RIDWAN STYA PRABOWO </t>
  </si>
  <si>
    <t>Zulfananda</t>
  </si>
  <si>
    <t xml:space="preserve">NELA WAFI AFRIAN </t>
  </si>
  <si>
    <t>AYU DWI INDAH SUNDARI</t>
  </si>
  <si>
    <t>Naufal Sasmito</t>
  </si>
  <si>
    <t xml:space="preserve">Aniffudin </t>
  </si>
  <si>
    <t>nabila safitri</t>
  </si>
  <si>
    <t>Name</t>
  </si>
  <si>
    <t>Gender</t>
  </si>
  <si>
    <t>Email Address</t>
  </si>
  <si>
    <t>Educational Background</t>
  </si>
  <si>
    <t>Lecturers' status</t>
  </si>
  <si>
    <t>Length of English teaching experience</t>
  </si>
  <si>
    <t>Technique of teaching English for Automotive Technology Program</t>
  </si>
  <si>
    <t>Standard syllabus on English for Automotive Technology</t>
  </si>
  <si>
    <t>Standard books on English for Automotive Technology</t>
  </si>
  <si>
    <t>Standard regulation and policies in English materials</t>
  </si>
  <si>
    <t>Other learning resources</t>
  </si>
  <si>
    <t>Female</t>
  </si>
  <si>
    <t>Government Employee</t>
  </si>
  <si>
    <t>Below 5 years</t>
  </si>
  <si>
    <t>English for Specific Purposes</t>
  </si>
  <si>
    <t>Not Available</t>
  </si>
  <si>
    <t>Available</t>
  </si>
  <si>
    <t>2020/06/28 11:51:43 AM GMT+7</t>
  </si>
  <si>
    <t>Muhamad Nova</t>
  </si>
  <si>
    <t>Male</t>
  </si>
  <si>
    <t>m.nov493@gmail.com</t>
  </si>
  <si>
    <t>Education, English Language, Linguistics, Language and Arts</t>
  </si>
  <si>
    <t>Non Government Employee</t>
  </si>
  <si>
    <t>2020/06/28 11:52:22 AM GMT+7</t>
  </si>
  <si>
    <t>DIKA PRANADWIPA K.</t>
  </si>
  <si>
    <t>dika.pranadwipa@stpbi.ac.id</t>
  </si>
  <si>
    <t>Above 5 years</t>
  </si>
  <si>
    <t>2020/06/28 3:23:04 PM GMT+7</t>
  </si>
  <si>
    <t>Agnes Arum Budiana, M.Pd.</t>
  </si>
  <si>
    <t>agnesarumb@gmail.com</t>
  </si>
  <si>
    <t>2020/06/28 7:25:14 PM GMT+7</t>
  </si>
  <si>
    <t>Ni Wayan Sari Murni</t>
  </si>
  <si>
    <t>iluhsary@gmail.com</t>
  </si>
  <si>
    <t>General English</t>
  </si>
  <si>
    <t>2020/06/28 7:44:38 PM GMT+7</t>
  </si>
  <si>
    <t>Endriyo Soeprastiyo</t>
  </si>
  <si>
    <t>sendriyo@gmail.com</t>
  </si>
  <si>
    <t>2020/06/28 7:46:08 PM GMT+7</t>
  </si>
  <si>
    <t>Ekfindar Diliana</t>
  </si>
  <si>
    <t>Ekfindarcute@gmail.com</t>
  </si>
  <si>
    <t>2020/06/29 8:14:53 AM GMT+7</t>
  </si>
  <si>
    <t xml:space="preserve">Aat Eska </t>
  </si>
  <si>
    <t>adnandamahatmad30@gmail.com</t>
  </si>
  <si>
    <t>Yes</t>
  </si>
  <si>
    <t>No</t>
  </si>
  <si>
    <t>Frequency of materials needs</t>
  </si>
  <si>
    <t>Interval</t>
  </si>
  <si>
    <t>Total of statements</t>
  </si>
  <si>
    <t>= 30 items</t>
  </si>
  <si>
    <t>= (highest score- lowest score)/level of needs</t>
  </si>
  <si>
    <t>Not needed</t>
  </si>
  <si>
    <t>Less Needed</t>
  </si>
  <si>
    <t>Fairly needed</t>
  </si>
  <si>
    <t>Needed</t>
  </si>
  <si>
    <t>Strongly Needed</t>
  </si>
  <si>
    <t>Percentage</t>
  </si>
  <si>
    <t>ESP</t>
  </si>
  <si>
    <t>Listening skill for automotive technology students</t>
  </si>
  <si>
    <t>Reading skill for automotive technology students</t>
  </si>
  <si>
    <t>Writing skill for automotive technology students</t>
  </si>
  <si>
    <t>Speaking skill for automotive technology students</t>
  </si>
  <si>
    <t>Grammar for automotive technology students</t>
  </si>
  <si>
    <t>Applied terminologies for automotive technology students</t>
  </si>
  <si>
    <t>Translation for automotive technology students</t>
  </si>
  <si>
    <t>Listening Skill</t>
  </si>
  <si>
    <t>Reading skill</t>
  </si>
  <si>
    <t>Writing skill</t>
  </si>
  <si>
    <t>Speaking skill</t>
  </si>
  <si>
    <t>Grammar</t>
  </si>
  <si>
    <t xml:space="preserve">Apakah materi bahasa Inggris yang diajarkan sudah relevan dengan kebutuhan anda? kebutuhan dunia kerja (untuk alumni) </t>
  </si>
  <si>
    <t>Relevancy materials with workplace setting</t>
  </si>
  <si>
    <t xml:space="preserve">grounding frame </t>
  </si>
  <si>
    <t xml:space="preserve">Converter Kit  </t>
  </si>
  <si>
    <t xml:space="preserve">Fuel </t>
  </si>
  <si>
    <t xml:space="preserve">Emission </t>
  </si>
  <si>
    <t xml:space="preserve">Tire </t>
  </si>
  <si>
    <t>ground clearance</t>
  </si>
  <si>
    <t xml:space="preserve">Steering </t>
  </si>
  <si>
    <t xml:space="preserve">Suspension </t>
  </si>
  <si>
    <t xml:space="preserve">Brakes </t>
  </si>
  <si>
    <t>20 % -36 %</t>
  </si>
  <si>
    <t>36 % -52 %</t>
  </si>
  <si>
    <t>52 % - 68 %</t>
  </si>
  <si>
    <t>68 % - 84 %</t>
  </si>
  <si>
    <t>84 % - 100 %</t>
  </si>
  <si>
    <t>Contents area (Topics)</t>
  </si>
  <si>
    <t xml:space="preserve">ground clearance </t>
  </si>
  <si>
    <t xml:space="preserve">Drive train and axles </t>
  </si>
  <si>
    <t xml:space="preserve">Transmissions </t>
  </si>
  <si>
    <t xml:space="preserve">Dashboard </t>
  </si>
  <si>
    <t xml:space="preserve">Wiper </t>
  </si>
  <si>
    <t xml:space="preserve">horn </t>
  </si>
  <si>
    <t xml:space="preserve">Safetybelt </t>
  </si>
  <si>
    <t xml:space="preserve">rear view mirror </t>
  </si>
  <si>
    <t>lighting and reflector</t>
  </si>
  <si>
    <t xml:space="preserve">Windshield </t>
  </si>
  <si>
    <t xml:space="preserve">Jack </t>
  </si>
  <si>
    <t xml:space="preserve">Safety triangle </t>
  </si>
  <si>
    <t xml:space="preserve">First aid Kit </t>
  </si>
  <si>
    <t>Language skill</t>
  </si>
  <si>
    <t>Strongly needed</t>
  </si>
  <si>
    <t>Linguistic Features</t>
  </si>
  <si>
    <t>Applied Terminologies</t>
  </si>
  <si>
    <t>= (220-44)/5</t>
  </si>
  <si>
    <t>Highest score (44x5)</t>
  </si>
  <si>
    <t>Lowest score (44 x 1)</t>
  </si>
  <si>
    <t>Score 44 - 79.2</t>
  </si>
  <si>
    <t>Score 79.2 -114.4</t>
  </si>
  <si>
    <t>Score 114.4 -149.6</t>
  </si>
  <si>
    <t>Score 149.6 - 184.8</t>
  </si>
  <si>
    <t>Score 184.8 - 220</t>
  </si>
  <si>
    <t>Total Score</t>
  </si>
  <si>
    <t>Highest score (186x5)</t>
  </si>
  <si>
    <t>= (930-186)/5</t>
  </si>
  <si>
    <t>Score 186 - 334.8</t>
  </si>
  <si>
    <t>Score 334.8 - 483.6</t>
  </si>
  <si>
    <t>Score 483.6 - 632.4</t>
  </si>
  <si>
    <t>Score 632.4 - 781.2</t>
  </si>
  <si>
    <t>Score 781.2 - 930</t>
  </si>
  <si>
    <t>Lowest score (186 x 1)</t>
  </si>
  <si>
    <t>interval percentage</t>
  </si>
  <si>
    <t>= (100%-20%)/5</t>
  </si>
  <si>
    <t>interval (%)</t>
  </si>
  <si>
    <t>highest (%)</t>
  </si>
  <si>
    <t>lowest (%)</t>
  </si>
  <si>
    <t>Score Range</t>
  </si>
  <si>
    <t>= 7 items</t>
  </si>
  <si>
    <t>= (35-7)/5</t>
  </si>
  <si>
    <t>Score 7 -12.6</t>
  </si>
  <si>
    <t>Score 12.6 - 18.2</t>
  </si>
  <si>
    <t>Score 18.2 -23.8</t>
  </si>
  <si>
    <t>Score 23.8 -29.4</t>
  </si>
  <si>
    <t>Score 29.4 - 35</t>
  </si>
  <si>
    <t>Rudi</t>
  </si>
  <si>
    <t>Relevancy materials with academic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</si>
</sst>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9" fontId="0" fillId="0" borderId="0" xfId="1" applyFont="1"/>
    <xf numFmtId="0" fontId="2" fillId="0" borderId="0" xfId="0" applyFont="1"/>
    <xf numFmtId="9" fontId="2" fillId="0" borderId="0" xfId="1" applyFont="1"/>
    <xf numFmtId="0" fontId="2" fillId="0" borderId="0" xfId="0" applyFont="1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left"/>
    </xf>
    <xf numFmtId="9" fontId="0" fillId="0" borderId="0" xfId="0" applyNumberFormat="1"/>
    <xf numFmtId="9" fontId="2" fillId="0" borderId="0" xfId="0" applyNumberFormat="1" applyFont="1"/>
    <xf numFmtId="9" fontId="0" fillId="0" borderId="0" xfId="0" applyNumberFormat="1" applyFont="1"/>
    <xf numFmtId="0" fontId="0" fillId="0" borderId="0" xfId="0" applyFont="1"/>
    <xf numFmtId="0" fontId="3" fillId="2" borderId="0" xfId="0" applyFont="1" applyFill="1"/>
    <xf numFmtId="9" fontId="3" fillId="0" borderId="0" xfId="0" applyNumberFormat="1" applyFont="1"/>
    <xf numFmtId="9" fontId="1" fillId="0" borderId="0" xfId="1" applyNumberFormat="1" applyFont="1"/>
    <xf numFmtId="9" fontId="1" fillId="0" borderId="0" xfId="1" applyFont="1"/>
    <xf numFmtId="9" fontId="3" fillId="0" borderId="0" xfId="1" applyNumberFormat="1" applyFont="1"/>
    <xf numFmtId="9" fontId="2" fillId="0" borderId="0" xfId="1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9" fontId="2" fillId="0" borderId="2" xfId="1" applyFont="1" applyBorder="1"/>
    <xf numFmtId="0" fontId="0" fillId="0" borderId="3" xfId="0" applyBorder="1"/>
    <xf numFmtId="0" fontId="2" fillId="0" borderId="4" xfId="0" applyFont="1" applyBorder="1"/>
    <xf numFmtId="0" fontId="2" fillId="0" borderId="0" xfId="0" applyFont="1" applyBorder="1" applyAlignment="1">
      <alignment horizontal="left"/>
    </xf>
    <xf numFmtId="9" fontId="2" fillId="0" borderId="0" xfId="1" applyFont="1" applyBorder="1"/>
    <xf numFmtId="0" fontId="0" fillId="0" borderId="0" xfId="0" applyBorder="1"/>
    <xf numFmtId="0" fontId="2" fillId="0" borderId="0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4" fillId="2" borderId="0" xfId="0" applyFont="1" applyFill="1"/>
    <xf numFmtId="9" fontId="4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3E-4BE5-9BD2-8553126419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A3E-4BE5-9BD2-8553126419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Graduates!$I$69:$I$70</c:f>
              <c:strCache>
                <c:ptCount val="2"/>
                <c:pt idx="0">
                  <c:v>Needed</c:v>
                </c:pt>
                <c:pt idx="1">
                  <c:v>Strongly Needed</c:v>
                </c:pt>
              </c:strCache>
            </c:strRef>
          </c:cat>
          <c:val>
            <c:numRef>
              <c:f>Graduates!$J$69:$J$70</c:f>
              <c:numCache>
                <c:formatCode>0%</c:formatCode>
                <c:ptCount val="2"/>
                <c:pt idx="0">
                  <c:v>0.34782608695652173</c:v>
                </c:pt>
                <c:pt idx="1">
                  <c:v>0.65217391304347827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A3E-4BE5-9BD2-85531264197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4624671916010497"/>
          <c:y val="0.22948454359871684"/>
          <c:w val="0.30750678040244972"/>
          <c:h val="0.51251130067074946"/>
        </c:manualLayout>
      </c:layout>
      <c:pieChart>
        <c:varyColors val="1"/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Graduates!$C$96:$C$99</c:f>
              <c:strCache>
                <c:ptCount val="4"/>
                <c:pt idx="0">
                  <c:v>Listening</c:v>
                </c:pt>
                <c:pt idx="1">
                  <c:v>Speaking</c:v>
                </c:pt>
                <c:pt idx="2">
                  <c:v>Reading</c:v>
                </c:pt>
                <c:pt idx="3">
                  <c:v>Writing</c:v>
                </c:pt>
              </c:strCache>
            </c:strRef>
          </c:cat>
          <c:val>
            <c:numRef>
              <c:f>Graduates!$E$96:$E$99</c:f>
              <c:numCache>
                <c:formatCode>0%</c:formatCode>
                <c:ptCount val="4"/>
                <c:pt idx="0">
                  <c:v>0.85909090909090913</c:v>
                </c:pt>
                <c:pt idx="1">
                  <c:v>0.90454545454545454</c:v>
                </c:pt>
                <c:pt idx="2">
                  <c:v>0.92272727272727273</c:v>
                </c:pt>
                <c:pt idx="3">
                  <c:v>0.88181818181818183</c:v>
                </c:pt>
              </c:numCache>
            </c:numRef>
          </c:val>
        </c:ser>
        <c:ser>
          <c:idx val="2"/>
          <c:order val="2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Graduates!$C$96:$C$99</c:f>
              <c:strCache>
                <c:ptCount val="4"/>
                <c:pt idx="0">
                  <c:v>Listening</c:v>
                </c:pt>
                <c:pt idx="1">
                  <c:v>Speaking</c:v>
                </c:pt>
                <c:pt idx="2">
                  <c:v>Reading</c:v>
                </c:pt>
                <c:pt idx="3">
                  <c:v>Writing</c:v>
                </c:pt>
              </c:strCache>
            </c:strRef>
          </c:cat>
          <c:val>
            <c:numRef>
              <c:f>Graduates!$F$96:$F$99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Graduates!$C$96:$C$99</c15:sqref>
                        </c15:formulaRef>
                      </c:ext>
                    </c:extLst>
                    <c:strCache>
                      <c:ptCount val="4"/>
                      <c:pt idx="0">
                        <c:v>Listening</c:v>
                      </c:pt>
                      <c:pt idx="1">
                        <c:v>Speaking</c:v>
                      </c:pt>
                      <c:pt idx="2">
                        <c:v>Reading</c:v>
                      </c:pt>
                      <c:pt idx="3">
                        <c:v>Writing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Graduates!$D$96:$D$99</c15:sqref>
                        </c15:formulaRef>
                      </c:ext>
                    </c:extLst>
                    <c:numCache>
                      <c:formatCode>0%</c:formatCode>
                      <c:ptCount val="4"/>
                    </c:numCache>
                  </c:numRef>
                </c:val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Graduates!$C$96:$C$99</c15:sqref>
                        </c15:formulaRef>
                      </c:ext>
                    </c:extLst>
                    <c:strCache>
                      <c:ptCount val="4"/>
                      <c:pt idx="0">
                        <c:v>Listening</c:v>
                      </c:pt>
                      <c:pt idx="1">
                        <c:v>Speaking</c:v>
                      </c:pt>
                      <c:pt idx="2">
                        <c:v>Reading</c:v>
                      </c:pt>
                      <c:pt idx="3">
                        <c:v>Writing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Graduates!$G$96:$G$99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Level of English</a:t>
            </a:r>
            <a:r>
              <a:rPr lang="en-US" baseline="0"/>
              <a:t> Material Needs in Automotive Technology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42B-49A6-A6E9-701951F1C4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42B-49A6-A6E9-701951F1C4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cadets!$I$213:$I$214</c:f>
              <c:strCache>
                <c:ptCount val="2"/>
                <c:pt idx="0">
                  <c:v>Needed</c:v>
                </c:pt>
                <c:pt idx="1">
                  <c:v>Strongly Needed</c:v>
                </c:pt>
              </c:strCache>
            </c:strRef>
          </c:cat>
          <c:val>
            <c:numRef>
              <c:f>cadets!$J$213:$J$214</c:f>
              <c:numCache>
                <c:formatCode>0%</c:formatCode>
                <c:ptCount val="2"/>
                <c:pt idx="0">
                  <c:v>0.39130434782608697</c:v>
                </c:pt>
                <c:pt idx="1">
                  <c:v>0.60869565217391308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42B-49A6-A6E9-701951F1C4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cadets!$C$239:$C$242</c:f>
              <c:strCache>
                <c:ptCount val="4"/>
                <c:pt idx="0">
                  <c:v>Listening</c:v>
                </c:pt>
                <c:pt idx="1">
                  <c:v>Speaking</c:v>
                </c:pt>
                <c:pt idx="2">
                  <c:v>Reading</c:v>
                </c:pt>
                <c:pt idx="3">
                  <c:v>Writing</c:v>
                </c:pt>
              </c:strCache>
            </c:strRef>
          </c:cat>
          <c:val>
            <c:numRef>
              <c:f>cadets!$E$239:$E$242</c:f>
              <c:numCache>
                <c:formatCode>0%</c:formatCode>
                <c:ptCount val="4"/>
                <c:pt idx="0">
                  <c:v>0.83655913978494623</c:v>
                </c:pt>
                <c:pt idx="1">
                  <c:v>0.9</c:v>
                </c:pt>
                <c:pt idx="2">
                  <c:v>0.87419354838709673</c:v>
                </c:pt>
                <c:pt idx="3">
                  <c:v>0.83118279569892473</c:v>
                </c:pt>
              </c:numCache>
            </c:numRef>
          </c:val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cadets!$C$239:$C$242</c:f>
              <c:strCache>
                <c:ptCount val="4"/>
                <c:pt idx="0">
                  <c:v>Listening</c:v>
                </c:pt>
                <c:pt idx="1">
                  <c:v>Speaking</c:v>
                </c:pt>
                <c:pt idx="2">
                  <c:v>Reading</c:v>
                </c:pt>
                <c:pt idx="3">
                  <c:v>Writing</c:v>
                </c:pt>
              </c:strCache>
            </c:strRef>
          </c:cat>
          <c:val>
            <c:numRef>
              <c:f>cadets!$F$239:$F$242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cadets!$C$239:$C$242</c15:sqref>
                        </c15:formulaRef>
                      </c:ext>
                    </c:extLst>
                    <c:strCache>
                      <c:ptCount val="4"/>
                      <c:pt idx="0">
                        <c:v>Listening</c:v>
                      </c:pt>
                      <c:pt idx="1">
                        <c:v>Speaking</c:v>
                      </c:pt>
                      <c:pt idx="2">
                        <c:v>Reading</c:v>
                      </c:pt>
                      <c:pt idx="3">
                        <c:v>Writing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cadets!$D$239:$D$242</c15:sqref>
                        </c15:formulaRef>
                      </c:ext>
                    </c:extLst>
                    <c:numCache>
                      <c:formatCode>0%</c:formatCode>
                      <c:ptCount val="4"/>
                    </c:numCache>
                  </c:numRef>
                </c:val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cadets!$C$239:$C$242</c15:sqref>
                        </c15:formulaRef>
                      </c:ext>
                    </c:extLst>
                    <c:strCache>
                      <c:ptCount val="4"/>
                      <c:pt idx="0">
                        <c:v>Listening</c:v>
                      </c:pt>
                      <c:pt idx="1">
                        <c:v>Speaking</c:v>
                      </c:pt>
                      <c:pt idx="2">
                        <c:v>Reading</c:v>
                      </c:pt>
                      <c:pt idx="3">
                        <c:v>Writing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cadets!$G$239:$G$242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129989</xdr:colOff>
      <xdr:row>72</xdr:row>
      <xdr:rowOff>31376</xdr:rowOff>
    </xdr:from>
    <xdr:to>
      <xdr:col>15</xdr:col>
      <xdr:colOff>434789</xdr:colOff>
      <xdr:row>87</xdr:row>
      <xdr:rowOff>85165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403412</xdr:colOff>
      <xdr:row>90</xdr:row>
      <xdr:rowOff>45944</xdr:rowOff>
    </xdr:from>
    <xdr:to>
      <xdr:col>16</xdr:col>
      <xdr:colOff>134471</xdr:colOff>
      <xdr:row>104</xdr:row>
      <xdr:rowOff>122144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144780</xdr:colOff>
      <xdr:row>216</xdr:row>
      <xdr:rowOff>11430</xdr:rowOff>
    </xdr:from>
    <xdr:to>
      <xdr:col>14</xdr:col>
      <xdr:colOff>335280</xdr:colOff>
      <xdr:row>231</xdr:row>
      <xdr:rowOff>11430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404812</xdr:colOff>
      <xdr:row>234</xdr:row>
      <xdr:rowOff>80962</xdr:rowOff>
    </xdr:from>
    <xdr:to>
      <xdr:col>15</xdr:col>
      <xdr:colOff>4762</xdr:colOff>
      <xdr:row>248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workbookViewId="0">
      <selection activeCell="J29" sqref="J29"/>
    </sheetView>
  </sheetViews>
  <sheetFormatPr defaultRowHeight="15" x14ac:dyDescent="0.25"/>
  <cols>
    <col min="1" max="1" width="5.5703125" customWidth="1"/>
    <col min="2" max="2" width="5" customWidth="1"/>
    <col min="3" max="3" width="12.85546875" customWidth="1"/>
    <col min="6" max="6" width="11" customWidth="1"/>
    <col min="8" max="8" width="14.28515625" customWidth="1"/>
    <col min="9" max="9" width="26.42578125" customWidth="1"/>
    <col min="10" max="10" width="23.7109375" customWidth="1"/>
    <col min="11" max="11" width="21.140625" customWidth="1"/>
    <col min="12" max="12" width="23.85546875" customWidth="1"/>
    <col min="15" max="15" width="15.5703125" customWidth="1"/>
    <col min="17" max="17" width="14.85546875" customWidth="1"/>
    <col min="19" max="19" width="18.28515625" customWidth="1"/>
  </cols>
  <sheetData>
    <row r="1" spans="1:20" x14ac:dyDescent="0.25">
      <c r="B1" t="s">
        <v>0</v>
      </c>
      <c r="C1" t="s">
        <v>504</v>
      </c>
      <c r="D1" t="s">
        <v>505</v>
      </c>
      <c r="E1" t="s">
        <v>506</v>
      </c>
      <c r="F1" t="s">
        <v>507</v>
      </c>
      <c r="G1" t="s">
        <v>508</v>
      </c>
      <c r="H1" t="s">
        <v>509</v>
      </c>
      <c r="I1" t="s">
        <v>510</v>
      </c>
      <c r="J1" t="s">
        <v>511</v>
      </c>
      <c r="K1" t="s">
        <v>512</v>
      </c>
      <c r="L1" t="s">
        <v>513</v>
      </c>
      <c r="M1" t="s">
        <v>514</v>
      </c>
      <c r="N1" t="s">
        <v>561</v>
      </c>
      <c r="O1" t="s">
        <v>562</v>
      </c>
      <c r="P1" t="s">
        <v>563</v>
      </c>
      <c r="Q1" t="s">
        <v>564</v>
      </c>
      <c r="R1" t="s">
        <v>565</v>
      </c>
      <c r="S1" t="s">
        <v>566</v>
      </c>
      <c r="T1" t="s">
        <v>567</v>
      </c>
    </row>
    <row r="2" spans="1:20" x14ac:dyDescent="0.25">
      <c r="A2">
        <v>1</v>
      </c>
      <c r="B2" t="s">
        <v>521</v>
      </c>
      <c r="C2" t="s">
        <v>522</v>
      </c>
      <c r="D2" t="s">
        <v>523</v>
      </c>
      <c r="E2" t="s">
        <v>524</v>
      </c>
      <c r="F2" t="s">
        <v>525</v>
      </c>
      <c r="G2" t="s">
        <v>526</v>
      </c>
      <c r="H2" t="s">
        <v>517</v>
      </c>
      <c r="I2" t="s">
        <v>518</v>
      </c>
      <c r="J2" t="s">
        <v>519</v>
      </c>
      <c r="K2" t="s">
        <v>520</v>
      </c>
      <c r="L2" t="s">
        <v>519</v>
      </c>
      <c r="M2" t="s">
        <v>520</v>
      </c>
      <c r="N2">
        <v>4</v>
      </c>
      <c r="O2">
        <v>5</v>
      </c>
      <c r="P2">
        <v>4</v>
      </c>
      <c r="Q2">
        <v>5</v>
      </c>
      <c r="R2">
        <v>4</v>
      </c>
      <c r="S2">
        <v>5</v>
      </c>
      <c r="T2">
        <v>4</v>
      </c>
    </row>
    <row r="3" spans="1:20" x14ac:dyDescent="0.25">
      <c r="A3">
        <v>2</v>
      </c>
      <c r="B3" t="s">
        <v>527</v>
      </c>
      <c r="C3" t="s">
        <v>528</v>
      </c>
      <c r="D3" t="s">
        <v>523</v>
      </c>
      <c r="E3" t="s">
        <v>529</v>
      </c>
      <c r="F3" t="s">
        <v>525</v>
      </c>
      <c r="G3" t="s">
        <v>526</v>
      </c>
      <c r="H3" t="s">
        <v>530</v>
      </c>
      <c r="I3" t="s">
        <v>518</v>
      </c>
      <c r="J3" t="s">
        <v>519</v>
      </c>
      <c r="K3" t="s">
        <v>519</v>
      </c>
      <c r="L3" t="s">
        <v>519</v>
      </c>
      <c r="M3" t="s">
        <v>519</v>
      </c>
      <c r="N3">
        <v>5</v>
      </c>
      <c r="O3">
        <v>5</v>
      </c>
      <c r="P3">
        <v>5</v>
      </c>
      <c r="Q3">
        <v>5</v>
      </c>
      <c r="R3">
        <v>3</v>
      </c>
      <c r="S3">
        <v>5</v>
      </c>
      <c r="T3">
        <v>5</v>
      </c>
    </row>
    <row r="4" spans="1:20" x14ac:dyDescent="0.25">
      <c r="A4">
        <v>3</v>
      </c>
      <c r="B4" t="s">
        <v>531</v>
      </c>
      <c r="C4" t="s">
        <v>532</v>
      </c>
      <c r="D4" t="s">
        <v>515</v>
      </c>
      <c r="E4" t="s">
        <v>533</v>
      </c>
      <c r="F4" t="s">
        <v>525</v>
      </c>
      <c r="G4" t="s">
        <v>526</v>
      </c>
      <c r="H4" t="s">
        <v>530</v>
      </c>
      <c r="I4" t="s">
        <v>518</v>
      </c>
      <c r="J4" t="s">
        <v>520</v>
      </c>
      <c r="K4" t="s">
        <v>519</v>
      </c>
      <c r="L4" t="s">
        <v>519</v>
      </c>
      <c r="M4" t="s">
        <v>520</v>
      </c>
      <c r="N4">
        <v>4</v>
      </c>
      <c r="O4">
        <v>4</v>
      </c>
      <c r="P4">
        <v>4</v>
      </c>
      <c r="Q4">
        <v>4</v>
      </c>
      <c r="R4">
        <v>3</v>
      </c>
      <c r="S4">
        <v>5</v>
      </c>
      <c r="T4">
        <v>4</v>
      </c>
    </row>
    <row r="5" spans="1:20" x14ac:dyDescent="0.25">
      <c r="A5">
        <v>4</v>
      </c>
      <c r="B5" t="s">
        <v>534</v>
      </c>
      <c r="C5" t="s">
        <v>535</v>
      </c>
      <c r="D5" t="s">
        <v>515</v>
      </c>
      <c r="E5" t="s">
        <v>536</v>
      </c>
      <c r="F5" t="s">
        <v>525</v>
      </c>
      <c r="G5" t="s">
        <v>526</v>
      </c>
      <c r="H5" t="s">
        <v>530</v>
      </c>
      <c r="I5" t="s">
        <v>537</v>
      </c>
      <c r="J5" t="s">
        <v>519</v>
      </c>
      <c r="K5" t="s">
        <v>520</v>
      </c>
      <c r="L5" t="s">
        <v>519</v>
      </c>
      <c r="M5" t="s">
        <v>520</v>
      </c>
      <c r="N5">
        <v>3</v>
      </c>
      <c r="O5">
        <v>3</v>
      </c>
      <c r="P5">
        <v>3</v>
      </c>
      <c r="Q5">
        <v>3</v>
      </c>
      <c r="R5">
        <v>3</v>
      </c>
      <c r="S5">
        <v>3</v>
      </c>
      <c r="T5">
        <v>3</v>
      </c>
    </row>
    <row r="6" spans="1:20" x14ac:dyDescent="0.25">
      <c r="A6">
        <v>5</v>
      </c>
      <c r="B6" t="s">
        <v>538</v>
      </c>
      <c r="C6" t="s">
        <v>539</v>
      </c>
      <c r="D6" t="s">
        <v>523</v>
      </c>
      <c r="E6" t="s">
        <v>540</v>
      </c>
      <c r="F6" t="s">
        <v>525</v>
      </c>
      <c r="G6" t="s">
        <v>526</v>
      </c>
      <c r="H6" t="s">
        <v>530</v>
      </c>
      <c r="I6" t="s">
        <v>518</v>
      </c>
      <c r="J6" t="s">
        <v>520</v>
      </c>
      <c r="K6" t="s">
        <v>519</v>
      </c>
      <c r="L6" t="s">
        <v>520</v>
      </c>
      <c r="M6" t="s">
        <v>520</v>
      </c>
      <c r="N6">
        <v>5</v>
      </c>
      <c r="O6">
        <v>5</v>
      </c>
      <c r="P6">
        <v>5</v>
      </c>
      <c r="Q6">
        <v>5</v>
      </c>
      <c r="R6">
        <v>5</v>
      </c>
      <c r="S6">
        <v>5</v>
      </c>
      <c r="T6">
        <v>5</v>
      </c>
    </row>
    <row r="7" spans="1:20" x14ac:dyDescent="0.25">
      <c r="A7">
        <v>6</v>
      </c>
      <c r="B7" t="s">
        <v>541</v>
      </c>
      <c r="C7" t="s">
        <v>542</v>
      </c>
      <c r="D7" t="s">
        <v>515</v>
      </c>
      <c r="E7" t="s">
        <v>543</v>
      </c>
      <c r="F7" t="s">
        <v>525</v>
      </c>
      <c r="G7" t="s">
        <v>526</v>
      </c>
      <c r="H7" t="s">
        <v>530</v>
      </c>
      <c r="I7" t="s">
        <v>518</v>
      </c>
      <c r="J7" t="s">
        <v>520</v>
      </c>
      <c r="K7" t="s">
        <v>520</v>
      </c>
      <c r="L7" t="s">
        <v>520</v>
      </c>
      <c r="M7" t="s">
        <v>520</v>
      </c>
      <c r="N7">
        <v>3</v>
      </c>
      <c r="O7">
        <v>5</v>
      </c>
      <c r="P7">
        <v>4</v>
      </c>
      <c r="Q7">
        <v>4</v>
      </c>
      <c r="R7">
        <v>4</v>
      </c>
      <c r="S7">
        <v>5</v>
      </c>
      <c r="T7">
        <v>5</v>
      </c>
    </row>
    <row r="8" spans="1:20" x14ac:dyDescent="0.25">
      <c r="A8">
        <v>7</v>
      </c>
      <c r="B8" t="s">
        <v>544</v>
      </c>
      <c r="C8" t="s">
        <v>545</v>
      </c>
      <c r="D8" t="s">
        <v>523</v>
      </c>
      <c r="E8" t="s">
        <v>546</v>
      </c>
      <c r="F8" t="s">
        <v>525</v>
      </c>
      <c r="G8" t="s">
        <v>516</v>
      </c>
      <c r="H8" t="s">
        <v>530</v>
      </c>
      <c r="I8" t="s">
        <v>518</v>
      </c>
      <c r="J8" t="s">
        <v>519</v>
      </c>
      <c r="K8" t="s">
        <v>520</v>
      </c>
      <c r="L8" t="s">
        <v>519</v>
      </c>
      <c r="M8" t="s">
        <v>520</v>
      </c>
      <c r="N8">
        <v>3</v>
      </c>
      <c r="O8">
        <v>3</v>
      </c>
      <c r="P8">
        <v>3</v>
      </c>
      <c r="Q8">
        <v>5</v>
      </c>
      <c r="R8">
        <v>2</v>
      </c>
      <c r="S8">
        <v>4</v>
      </c>
      <c r="T8">
        <v>3</v>
      </c>
    </row>
    <row r="9" spans="1:20" x14ac:dyDescent="0.25">
      <c r="N9" s="2">
        <f>SUM(N2:N8)</f>
        <v>27</v>
      </c>
      <c r="O9" s="2">
        <f t="shared" ref="O9:T9" si="0">SUM(O2:O8)</f>
        <v>30</v>
      </c>
      <c r="P9" s="2">
        <f t="shared" si="0"/>
        <v>28</v>
      </c>
      <c r="Q9" s="2">
        <f t="shared" si="0"/>
        <v>31</v>
      </c>
      <c r="R9" s="2">
        <f t="shared" si="0"/>
        <v>24</v>
      </c>
      <c r="S9" s="2">
        <f t="shared" si="0"/>
        <v>32</v>
      </c>
      <c r="T9" s="2">
        <f t="shared" si="0"/>
        <v>29</v>
      </c>
    </row>
    <row r="10" spans="1:20" x14ac:dyDescent="0.25">
      <c r="N10" s="3">
        <f>N9/35*100%</f>
        <v>0.77142857142857146</v>
      </c>
      <c r="O10" s="3">
        <f t="shared" ref="O10:T10" si="1">O9/35*100%</f>
        <v>0.8571428571428571</v>
      </c>
      <c r="P10" s="3">
        <f t="shared" si="1"/>
        <v>0.8</v>
      </c>
      <c r="Q10" s="3">
        <f t="shared" si="1"/>
        <v>0.88571428571428568</v>
      </c>
      <c r="R10" s="3">
        <f t="shared" si="1"/>
        <v>0.68571428571428572</v>
      </c>
      <c r="S10" s="3">
        <f t="shared" si="1"/>
        <v>0.91428571428571426</v>
      </c>
      <c r="T10" s="3">
        <f t="shared" si="1"/>
        <v>0.82857142857142863</v>
      </c>
    </row>
    <row r="11" spans="1:20" x14ac:dyDescent="0.25">
      <c r="B11">
        <v>1</v>
      </c>
      <c r="C11" t="s">
        <v>510</v>
      </c>
      <c r="H11" t="s">
        <v>560</v>
      </c>
      <c r="I11" s="3">
        <f>6/7*100%</f>
        <v>0.8571428571428571</v>
      </c>
      <c r="N11" s="2" t="s">
        <v>557</v>
      </c>
      <c r="O11" s="2" t="s">
        <v>558</v>
      </c>
      <c r="P11" s="5" t="s">
        <v>557</v>
      </c>
      <c r="Q11" s="2" t="s">
        <v>558</v>
      </c>
      <c r="R11" s="2" t="s">
        <v>557</v>
      </c>
      <c r="S11" s="2" t="s">
        <v>604</v>
      </c>
      <c r="T11" s="2" t="s">
        <v>604</v>
      </c>
    </row>
    <row r="12" spans="1:20" x14ac:dyDescent="0.25">
      <c r="H12" t="s">
        <v>537</v>
      </c>
      <c r="I12" s="3">
        <f>1/7*100%</f>
        <v>0.14285714285714285</v>
      </c>
      <c r="N12" s="2"/>
      <c r="O12" s="5"/>
      <c r="P12" s="2"/>
      <c r="Q12" s="2"/>
    </row>
    <row r="13" spans="1:20" x14ac:dyDescent="0.25">
      <c r="B13">
        <v>2</v>
      </c>
      <c r="C13" t="s">
        <v>511</v>
      </c>
      <c r="H13" t="s">
        <v>520</v>
      </c>
      <c r="I13" s="3">
        <f>3/7*100%</f>
        <v>0.42857142857142855</v>
      </c>
      <c r="N13" s="2" t="s">
        <v>551</v>
      </c>
      <c r="O13" s="2"/>
      <c r="P13" s="5" t="s">
        <v>630</v>
      </c>
      <c r="Q13" s="2"/>
      <c r="R13" s="2"/>
      <c r="S13" s="2"/>
      <c r="T13" s="2"/>
    </row>
    <row r="14" spans="1:20" x14ac:dyDescent="0.25">
      <c r="H14" t="s">
        <v>519</v>
      </c>
      <c r="I14" s="3">
        <f>4/7*100%</f>
        <v>0.5714285714285714</v>
      </c>
      <c r="N14" s="2" t="s">
        <v>550</v>
      </c>
      <c r="O14" s="5" t="s">
        <v>553</v>
      </c>
      <c r="P14" s="2"/>
      <c r="Q14" s="2"/>
    </row>
    <row r="15" spans="1:20" x14ac:dyDescent="0.25">
      <c r="B15">
        <v>3</v>
      </c>
      <c r="C15" t="s">
        <v>512</v>
      </c>
      <c r="H15" t="s">
        <v>520</v>
      </c>
      <c r="I15" s="3">
        <f>4/7*100%</f>
        <v>0.5714285714285714</v>
      </c>
      <c r="L15">
        <f>12.6+5.6+5.6+5.6+5.6</f>
        <v>35</v>
      </c>
      <c r="N15" s="2"/>
      <c r="O15" s="2" t="s">
        <v>608</v>
      </c>
      <c r="P15" s="2">
        <f>7*5</f>
        <v>35</v>
      </c>
      <c r="Q15" s="2"/>
      <c r="R15" s="2" t="s">
        <v>627</v>
      </c>
      <c r="S15" s="3">
        <f>P15/P15*100%</f>
        <v>1</v>
      </c>
    </row>
    <row r="16" spans="1:20" x14ac:dyDescent="0.25">
      <c r="H16" t="s">
        <v>519</v>
      </c>
      <c r="I16" s="3">
        <f>3/7*100%</f>
        <v>0.42857142857142855</v>
      </c>
      <c r="O16" s="2" t="s">
        <v>609</v>
      </c>
      <c r="P16" s="2">
        <f>7*1</f>
        <v>7</v>
      </c>
      <c r="R16" s="2" t="s">
        <v>628</v>
      </c>
      <c r="S16" s="3">
        <f>P16/P15*100%</f>
        <v>0.2</v>
      </c>
    </row>
    <row r="17" spans="2:20" x14ac:dyDescent="0.25">
      <c r="B17">
        <v>4</v>
      </c>
      <c r="C17" t="s">
        <v>513</v>
      </c>
      <c r="H17" t="s">
        <v>520</v>
      </c>
      <c r="I17" s="3">
        <f>2/7*100%</f>
        <v>0.2857142857142857</v>
      </c>
      <c r="N17" s="2" t="s">
        <v>550</v>
      </c>
      <c r="O17" s="5" t="s">
        <v>631</v>
      </c>
      <c r="Q17" s="2" t="s">
        <v>624</v>
      </c>
      <c r="R17" s="2"/>
      <c r="S17" s="5" t="s">
        <v>625</v>
      </c>
      <c r="T17" s="2"/>
    </row>
    <row r="18" spans="2:20" x14ac:dyDescent="0.25">
      <c r="H18" t="s">
        <v>519</v>
      </c>
      <c r="I18" s="3">
        <f>5/7*100%</f>
        <v>0.7142857142857143</v>
      </c>
      <c r="N18" s="17" t="s">
        <v>550</v>
      </c>
      <c r="O18" s="18">
        <f>(P15-P16)/5</f>
        <v>5.6</v>
      </c>
      <c r="P18" s="19"/>
      <c r="Q18" s="19" t="s">
        <v>626</v>
      </c>
      <c r="R18" s="19">
        <f>(S15-S16)/5</f>
        <v>0.16</v>
      </c>
      <c r="S18" s="20"/>
    </row>
    <row r="19" spans="2:20" x14ac:dyDescent="0.25">
      <c r="B19">
        <v>5</v>
      </c>
      <c r="C19" t="s">
        <v>514</v>
      </c>
      <c r="H19" t="s">
        <v>520</v>
      </c>
      <c r="I19" s="3">
        <f>6/7*100%</f>
        <v>0.8571428571428571</v>
      </c>
      <c r="N19" s="21"/>
      <c r="O19" s="22"/>
      <c r="P19" s="23"/>
      <c r="Q19" s="24"/>
      <c r="R19" s="25" t="s">
        <v>559</v>
      </c>
      <c r="S19" s="26"/>
    </row>
    <row r="20" spans="2:20" x14ac:dyDescent="0.25">
      <c r="H20" t="s">
        <v>519</v>
      </c>
      <c r="I20" s="3">
        <f>1/7*100%</f>
        <v>0.14285714285714285</v>
      </c>
      <c r="N20" s="21" t="s">
        <v>629</v>
      </c>
      <c r="O20" s="25" t="s">
        <v>632</v>
      </c>
      <c r="P20" s="25" t="s">
        <v>554</v>
      </c>
      <c r="Q20" s="25"/>
      <c r="R20" s="25" t="s">
        <v>584</v>
      </c>
      <c r="S20" s="26"/>
      <c r="T20" s="3"/>
    </row>
    <row r="21" spans="2:20" x14ac:dyDescent="0.25">
      <c r="I21" s="2"/>
      <c r="N21" s="27"/>
      <c r="O21" s="25" t="s">
        <v>633</v>
      </c>
      <c r="P21" s="25" t="s">
        <v>555</v>
      </c>
      <c r="Q21" s="25"/>
      <c r="R21" s="25" t="s">
        <v>585</v>
      </c>
      <c r="S21" s="26"/>
    </row>
    <row r="22" spans="2:20" x14ac:dyDescent="0.25">
      <c r="B22">
        <v>6</v>
      </c>
      <c r="C22" t="s">
        <v>568</v>
      </c>
      <c r="H22" t="s">
        <v>557</v>
      </c>
      <c r="I22" s="8">
        <f>N10</f>
        <v>0.77142857142857146</v>
      </c>
      <c r="N22" s="27"/>
      <c r="O22" s="25" t="s">
        <v>634</v>
      </c>
      <c r="P22" s="25" t="s">
        <v>556</v>
      </c>
      <c r="Q22" s="25"/>
      <c r="R22" s="25" t="s">
        <v>586</v>
      </c>
      <c r="S22" s="26"/>
    </row>
    <row r="23" spans="2:20" x14ac:dyDescent="0.25">
      <c r="B23">
        <v>7</v>
      </c>
      <c r="C23" t="s">
        <v>569</v>
      </c>
      <c r="H23" t="s">
        <v>558</v>
      </c>
      <c r="I23" s="8">
        <f>O10</f>
        <v>0.8571428571428571</v>
      </c>
      <c r="N23" s="27"/>
      <c r="O23" s="25" t="s">
        <v>635</v>
      </c>
      <c r="P23" s="25" t="s">
        <v>557</v>
      </c>
      <c r="Q23" s="25"/>
      <c r="R23" s="25" t="s">
        <v>587</v>
      </c>
      <c r="S23" s="26"/>
    </row>
    <row r="24" spans="2:20" x14ac:dyDescent="0.25">
      <c r="B24">
        <v>8</v>
      </c>
      <c r="C24" t="s">
        <v>570</v>
      </c>
      <c r="H24" t="s">
        <v>557</v>
      </c>
      <c r="I24" s="8">
        <f>P10</f>
        <v>0.8</v>
      </c>
      <c r="N24" s="28"/>
      <c r="O24" s="29" t="s">
        <v>636</v>
      </c>
      <c r="P24" s="29" t="s">
        <v>558</v>
      </c>
      <c r="Q24" s="29"/>
      <c r="R24" s="29" t="s">
        <v>588</v>
      </c>
      <c r="S24" s="30"/>
    </row>
    <row r="25" spans="2:20" x14ac:dyDescent="0.25">
      <c r="B25">
        <v>9</v>
      </c>
      <c r="C25" t="s">
        <v>571</v>
      </c>
      <c r="H25" t="s">
        <v>558</v>
      </c>
      <c r="I25" s="8">
        <f>Q10</f>
        <v>0.88571428571428568</v>
      </c>
    </row>
    <row r="27" spans="2:20" x14ac:dyDescent="0.25">
      <c r="B27">
        <v>10</v>
      </c>
      <c r="C27" t="s">
        <v>565</v>
      </c>
      <c r="H27" t="s">
        <v>557</v>
      </c>
      <c r="I27" s="8">
        <f>R10</f>
        <v>0.68571428571428572</v>
      </c>
    </row>
    <row r="28" spans="2:20" x14ac:dyDescent="0.25">
      <c r="B28">
        <v>11</v>
      </c>
      <c r="C28" t="s">
        <v>566</v>
      </c>
      <c r="H28" t="s">
        <v>558</v>
      </c>
      <c r="I28" s="8">
        <f>S10</f>
        <v>0.91428571428571426</v>
      </c>
    </row>
    <row r="29" spans="2:20" x14ac:dyDescent="0.25">
      <c r="B29">
        <v>12</v>
      </c>
      <c r="C29" t="s">
        <v>567</v>
      </c>
      <c r="H29" t="s">
        <v>558</v>
      </c>
      <c r="I29" s="8">
        <f>T10</f>
        <v>0.82857142857142863</v>
      </c>
    </row>
    <row r="31" spans="2:20" x14ac:dyDescent="0.25">
      <c r="I31" s="2"/>
    </row>
    <row r="32" spans="2:20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  <row r="39" spans="9:9" x14ac:dyDescent="0.25">
      <c r="I39" s="2"/>
    </row>
    <row r="40" spans="9:9" x14ac:dyDescent="0.25">
      <c r="I40" s="2"/>
    </row>
    <row r="41" spans="9:9" x14ac:dyDescent="0.25">
      <c r="I41" s="2"/>
    </row>
    <row r="42" spans="9:9" x14ac:dyDescent="0.25">
      <c r="I42" s="2"/>
    </row>
    <row r="43" spans="9:9" x14ac:dyDescent="0.25">
      <c r="I43" s="2"/>
    </row>
    <row r="44" spans="9:9" x14ac:dyDescent="0.25">
      <c r="I44" s="2"/>
    </row>
    <row r="45" spans="9:9" x14ac:dyDescent="0.25">
      <c r="I45" s="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4"/>
  <sheetViews>
    <sheetView topLeftCell="A25" zoomScale="85" zoomScaleNormal="85" workbookViewId="0">
      <selection activeCell="L50" sqref="L50"/>
    </sheetView>
  </sheetViews>
  <sheetFormatPr defaultRowHeight="15" x14ac:dyDescent="0.25"/>
  <cols>
    <col min="1" max="1" width="5.5703125" customWidth="1"/>
    <col min="2" max="2" width="13.7109375" customWidth="1"/>
    <col min="3" max="3" width="18.7109375" customWidth="1"/>
    <col min="5" max="5" width="10.42578125" customWidth="1"/>
    <col min="6" max="6" width="9.7109375" customWidth="1"/>
  </cols>
  <sheetData>
    <row r="1" spans="1:3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573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</row>
    <row r="2" spans="1:37" x14ac:dyDescent="0.25">
      <c r="A2">
        <v>1</v>
      </c>
      <c r="B2" t="s">
        <v>70</v>
      </c>
      <c r="C2" t="s">
        <v>71</v>
      </c>
      <c r="D2" t="s">
        <v>47</v>
      </c>
      <c r="E2" t="s">
        <v>37</v>
      </c>
      <c r="F2" t="s">
        <v>38</v>
      </c>
      <c r="G2" t="s">
        <v>39</v>
      </c>
      <c r="H2">
        <v>4</v>
      </c>
      <c r="I2">
        <v>4</v>
      </c>
      <c r="J2">
        <v>4</v>
      </c>
      <c r="K2">
        <v>5</v>
      </c>
      <c r="L2">
        <v>5</v>
      </c>
      <c r="M2">
        <v>3</v>
      </c>
      <c r="N2">
        <v>4</v>
      </c>
      <c r="O2">
        <v>4</v>
      </c>
      <c r="P2">
        <v>4</v>
      </c>
      <c r="Q2">
        <v>4</v>
      </c>
      <c r="R2">
        <v>4</v>
      </c>
      <c r="S2">
        <v>3</v>
      </c>
      <c r="T2">
        <v>3</v>
      </c>
      <c r="U2">
        <v>3</v>
      </c>
      <c r="V2">
        <v>3</v>
      </c>
      <c r="W2">
        <v>5</v>
      </c>
      <c r="X2">
        <v>4</v>
      </c>
      <c r="Y2">
        <v>4</v>
      </c>
      <c r="Z2">
        <v>4</v>
      </c>
      <c r="AA2">
        <v>4</v>
      </c>
      <c r="AB2">
        <v>3</v>
      </c>
      <c r="AC2">
        <v>3</v>
      </c>
      <c r="AD2">
        <v>5</v>
      </c>
      <c r="AE2">
        <v>5</v>
      </c>
      <c r="AF2">
        <v>5</v>
      </c>
      <c r="AG2">
        <v>5</v>
      </c>
      <c r="AH2">
        <v>5</v>
      </c>
      <c r="AI2">
        <v>5</v>
      </c>
      <c r="AJ2">
        <v>5</v>
      </c>
      <c r="AK2">
        <v>5</v>
      </c>
    </row>
    <row r="3" spans="1:37" x14ac:dyDescent="0.25">
      <c r="A3">
        <v>2</v>
      </c>
      <c r="B3" t="s">
        <v>49</v>
      </c>
      <c r="C3" t="s">
        <v>50</v>
      </c>
      <c r="D3" t="s">
        <v>47</v>
      </c>
      <c r="E3" t="s">
        <v>37</v>
      </c>
      <c r="F3" t="s">
        <v>38</v>
      </c>
      <c r="G3" t="s">
        <v>39</v>
      </c>
      <c r="H3">
        <v>5</v>
      </c>
      <c r="I3">
        <v>5</v>
      </c>
      <c r="J3">
        <v>5</v>
      </c>
      <c r="K3">
        <v>5</v>
      </c>
      <c r="L3">
        <v>5</v>
      </c>
      <c r="M3">
        <v>5</v>
      </c>
      <c r="N3">
        <v>5</v>
      </c>
      <c r="O3">
        <v>5</v>
      </c>
      <c r="P3">
        <v>5</v>
      </c>
      <c r="Q3">
        <v>5</v>
      </c>
      <c r="R3">
        <v>5</v>
      </c>
      <c r="S3">
        <v>5</v>
      </c>
      <c r="T3">
        <v>5</v>
      </c>
      <c r="U3">
        <v>5</v>
      </c>
      <c r="V3">
        <v>5</v>
      </c>
      <c r="W3">
        <v>5</v>
      </c>
      <c r="X3">
        <v>5</v>
      </c>
      <c r="Y3">
        <v>5</v>
      </c>
      <c r="Z3">
        <v>4</v>
      </c>
      <c r="AA3">
        <v>5</v>
      </c>
      <c r="AB3">
        <v>4</v>
      </c>
      <c r="AC3">
        <v>4</v>
      </c>
      <c r="AD3">
        <v>4</v>
      </c>
      <c r="AE3">
        <v>5</v>
      </c>
      <c r="AF3">
        <v>5</v>
      </c>
      <c r="AG3">
        <v>5</v>
      </c>
      <c r="AH3">
        <v>4</v>
      </c>
      <c r="AI3">
        <v>4</v>
      </c>
      <c r="AJ3">
        <v>5</v>
      </c>
      <c r="AK3">
        <v>5</v>
      </c>
    </row>
    <row r="4" spans="1:37" x14ac:dyDescent="0.25">
      <c r="A4">
        <v>3</v>
      </c>
      <c r="B4" t="s">
        <v>159</v>
      </c>
      <c r="C4" t="s">
        <v>160</v>
      </c>
      <c r="D4" t="s">
        <v>36</v>
      </c>
      <c r="E4" t="s">
        <v>37</v>
      </c>
      <c r="F4" t="s">
        <v>99</v>
      </c>
      <c r="G4" t="s">
        <v>39</v>
      </c>
      <c r="H4">
        <v>5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4</v>
      </c>
      <c r="AD4">
        <v>4</v>
      </c>
      <c r="AE4">
        <v>3</v>
      </c>
      <c r="AF4">
        <v>3</v>
      </c>
      <c r="AG4">
        <v>5</v>
      </c>
      <c r="AH4">
        <v>4</v>
      </c>
      <c r="AI4">
        <v>3</v>
      </c>
      <c r="AJ4">
        <v>4</v>
      </c>
      <c r="AK4">
        <v>5</v>
      </c>
    </row>
    <row r="5" spans="1:37" x14ac:dyDescent="0.25">
      <c r="A5">
        <v>4</v>
      </c>
      <c r="B5" t="s">
        <v>254</v>
      </c>
      <c r="C5" t="s">
        <v>255</v>
      </c>
      <c r="D5" t="s">
        <v>47</v>
      </c>
      <c r="E5" t="s">
        <v>37</v>
      </c>
      <c r="F5" t="s">
        <v>38</v>
      </c>
      <c r="G5" t="s">
        <v>39</v>
      </c>
      <c r="H5">
        <v>3</v>
      </c>
      <c r="I5">
        <v>3</v>
      </c>
      <c r="J5">
        <v>5</v>
      </c>
      <c r="K5">
        <v>5</v>
      </c>
      <c r="L5">
        <v>5</v>
      </c>
      <c r="M5">
        <v>5</v>
      </c>
      <c r="N5">
        <v>5</v>
      </c>
      <c r="O5">
        <v>5</v>
      </c>
      <c r="P5">
        <v>5</v>
      </c>
      <c r="Q5">
        <v>5</v>
      </c>
      <c r="R5">
        <v>5</v>
      </c>
      <c r="S5">
        <v>5</v>
      </c>
      <c r="T5">
        <v>5</v>
      </c>
      <c r="U5">
        <v>5</v>
      </c>
      <c r="V5">
        <v>5</v>
      </c>
      <c r="W5">
        <v>5</v>
      </c>
      <c r="X5">
        <v>5</v>
      </c>
      <c r="Y5">
        <v>5</v>
      </c>
      <c r="Z5">
        <v>5</v>
      </c>
      <c r="AA5">
        <v>5</v>
      </c>
      <c r="AB5">
        <v>5</v>
      </c>
      <c r="AC5">
        <v>4</v>
      </c>
      <c r="AD5">
        <v>4</v>
      </c>
      <c r="AE5">
        <v>4</v>
      </c>
      <c r="AF5">
        <v>4</v>
      </c>
      <c r="AG5">
        <v>5</v>
      </c>
      <c r="AH5">
        <v>5</v>
      </c>
      <c r="AI5">
        <v>4</v>
      </c>
      <c r="AJ5">
        <v>4</v>
      </c>
      <c r="AK5">
        <v>4</v>
      </c>
    </row>
    <row r="6" spans="1:37" x14ac:dyDescent="0.25">
      <c r="A6">
        <v>5</v>
      </c>
      <c r="B6" t="s">
        <v>246</v>
      </c>
      <c r="C6" t="s">
        <v>247</v>
      </c>
      <c r="D6" t="s">
        <v>47</v>
      </c>
      <c r="E6" t="s">
        <v>37</v>
      </c>
      <c r="F6" t="s">
        <v>38</v>
      </c>
      <c r="G6" t="s">
        <v>39</v>
      </c>
      <c r="H6">
        <v>5</v>
      </c>
      <c r="I6">
        <v>5</v>
      </c>
      <c r="J6">
        <v>5</v>
      </c>
      <c r="K6">
        <v>5</v>
      </c>
      <c r="L6">
        <v>5</v>
      </c>
      <c r="M6">
        <v>5</v>
      </c>
      <c r="N6">
        <v>5</v>
      </c>
      <c r="O6">
        <v>5</v>
      </c>
      <c r="P6">
        <v>5</v>
      </c>
      <c r="Q6">
        <v>5</v>
      </c>
      <c r="R6">
        <v>5</v>
      </c>
      <c r="S6">
        <v>5</v>
      </c>
      <c r="T6">
        <v>5</v>
      </c>
      <c r="U6">
        <v>5</v>
      </c>
      <c r="V6">
        <v>5</v>
      </c>
      <c r="W6">
        <v>5</v>
      </c>
      <c r="X6">
        <v>5</v>
      </c>
      <c r="Y6">
        <v>5</v>
      </c>
      <c r="Z6">
        <v>5</v>
      </c>
      <c r="AA6">
        <v>5</v>
      </c>
      <c r="AB6">
        <v>5</v>
      </c>
      <c r="AC6">
        <v>5</v>
      </c>
      <c r="AD6">
        <v>5</v>
      </c>
      <c r="AE6">
        <v>5</v>
      </c>
      <c r="AF6">
        <v>5</v>
      </c>
      <c r="AG6">
        <v>5</v>
      </c>
      <c r="AH6">
        <v>5</v>
      </c>
      <c r="AI6">
        <v>5</v>
      </c>
      <c r="AJ6">
        <v>5</v>
      </c>
      <c r="AK6">
        <v>5</v>
      </c>
    </row>
    <row r="7" spans="1:37" x14ac:dyDescent="0.25">
      <c r="A7">
        <v>6</v>
      </c>
      <c r="B7" t="s">
        <v>271</v>
      </c>
      <c r="C7" t="s">
        <v>395</v>
      </c>
      <c r="D7" t="s">
        <v>36</v>
      </c>
      <c r="E7" t="s">
        <v>37</v>
      </c>
      <c r="F7" t="s">
        <v>38</v>
      </c>
      <c r="G7" t="s">
        <v>44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v>4</v>
      </c>
      <c r="X7">
        <v>4</v>
      </c>
      <c r="Y7">
        <v>4</v>
      </c>
      <c r="Z7">
        <v>4</v>
      </c>
      <c r="AA7">
        <v>4</v>
      </c>
      <c r="AB7">
        <v>4</v>
      </c>
      <c r="AC7">
        <v>4</v>
      </c>
      <c r="AD7">
        <v>4</v>
      </c>
      <c r="AE7">
        <v>4</v>
      </c>
      <c r="AF7">
        <v>4</v>
      </c>
      <c r="AG7">
        <v>5</v>
      </c>
      <c r="AH7">
        <v>5</v>
      </c>
      <c r="AI7">
        <v>4</v>
      </c>
      <c r="AJ7">
        <v>4</v>
      </c>
      <c r="AK7">
        <v>5</v>
      </c>
    </row>
    <row r="8" spans="1:37" x14ac:dyDescent="0.25">
      <c r="A8">
        <v>7</v>
      </c>
      <c r="B8" t="s">
        <v>62</v>
      </c>
      <c r="C8" t="s">
        <v>63</v>
      </c>
      <c r="D8" t="s">
        <v>47</v>
      </c>
      <c r="E8" t="s">
        <v>37</v>
      </c>
      <c r="F8" t="s">
        <v>38</v>
      </c>
      <c r="G8" t="s">
        <v>39</v>
      </c>
      <c r="H8">
        <v>5</v>
      </c>
      <c r="I8">
        <v>5</v>
      </c>
      <c r="J8">
        <v>5</v>
      </c>
      <c r="K8">
        <v>5</v>
      </c>
      <c r="L8">
        <v>5</v>
      </c>
      <c r="M8">
        <v>3</v>
      </c>
      <c r="N8">
        <v>5</v>
      </c>
      <c r="O8">
        <v>5</v>
      </c>
      <c r="P8">
        <v>5</v>
      </c>
      <c r="Q8">
        <v>5</v>
      </c>
      <c r="R8">
        <v>5</v>
      </c>
      <c r="S8">
        <v>3</v>
      </c>
      <c r="T8">
        <v>3</v>
      </c>
      <c r="U8">
        <v>3</v>
      </c>
      <c r="V8">
        <v>3</v>
      </c>
      <c r="W8">
        <v>5</v>
      </c>
      <c r="X8">
        <v>3</v>
      </c>
      <c r="Y8">
        <v>5</v>
      </c>
      <c r="Z8">
        <v>5</v>
      </c>
      <c r="AA8">
        <v>5</v>
      </c>
      <c r="AB8">
        <v>3</v>
      </c>
      <c r="AC8">
        <v>3</v>
      </c>
      <c r="AD8">
        <v>5</v>
      </c>
      <c r="AE8">
        <v>5</v>
      </c>
      <c r="AF8">
        <v>5</v>
      </c>
      <c r="AG8">
        <v>5</v>
      </c>
      <c r="AH8">
        <v>5</v>
      </c>
      <c r="AI8">
        <v>3</v>
      </c>
      <c r="AJ8">
        <v>5</v>
      </c>
      <c r="AK8">
        <v>5</v>
      </c>
    </row>
    <row r="9" spans="1:37" x14ac:dyDescent="0.25">
      <c r="A9">
        <v>8</v>
      </c>
      <c r="B9" t="s">
        <v>200</v>
      </c>
      <c r="C9" t="s">
        <v>201</v>
      </c>
      <c r="D9" t="s">
        <v>36</v>
      </c>
      <c r="E9" t="s">
        <v>37</v>
      </c>
      <c r="F9" t="s">
        <v>99</v>
      </c>
      <c r="G9" t="s">
        <v>39</v>
      </c>
      <c r="H9">
        <v>4</v>
      </c>
      <c r="I9">
        <v>3</v>
      </c>
      <c r="J9">
        <v>5</v>
      </c>
      <c r="K9">
        <v>5</v>
      </c>
      <c r="L9">
        <v>5</v>
      </c>
      <c r="M9">
        <v>5</v>
      </c>
      <c r="N9">
        <v>5</v>
      </c>
      <c r="O9">
        <v>5</v>
      </c>
      <c r="P9">
        <v>5</v>
      </c>
      <c r="Q9">
        <v>5</v>
      </c>
      <c r="R9">
        <v>5</v>
      </c>
      <c r="S9">
        <v>4</v>
      </c>
      <c r="T9">
        <v>5</v>
      </c>
      <c r="U9">
        <v>5</v>
      </c>
      <c r="V9">
        <v>5</v>
      </c>
      <c r="W9">
        <v>5</v>
      </c>
      <c r="X9">
        <v>5</v>
      </c>
      <c r="Y9">
        <v>5</v>
      </c>
      <c r="Z9">
        <v>4</v>
      </c>
      <c r="AA9">
        <v>4</v>
      </c>
      <c r="AB9">
        <v>4</v>
      </c>
      <c r="AC9">
        <v>4</v>
      </c>
      <c r="AD9">
        <v>5</v>
      </c>
      <c r="AE9">
        <v>5</v>
      </c>
      <c r="AF9">
        <v>5</v>
      </c>
      <c r="AG9">
        <v>5</v>
      </c>
      <c r="AH9">
        <v>4</v>
      </c>
      <c r="AI9">
        <v>4</v>
      </c>
      <c r="AJ9">
        <v>3</v>
      </c>
      <c r="AK9">
        <v>4</v>
      </c>
    </row>
    <row r="10" spans="1:37" x14ac:dyDescent="0.25">
      <c r="A10">
        <v>9</v>
      </c>
      <c r="B10" t="s">
        <v>259</v>
      </c>
      <c r="C10" t="s">
        <v>382</v>
      </c>
      <c r="D10" t="s">
        <v>36</v>
      </c>
      <c r="E10" t="s">
        <v>37</v>
      </c>
      <c r="F10" t="s">
        <v>99</v>
      </c>
      <c r="G10" t="s">
        <v>39</v>
      </c>
      <c r="H10">
        <v>4</v>
      </c>
      <c r="I10">
        <v>4</v>
      </c>
      <c r="J10">
        <v>4</v>
      </c>
      <c r="K10">
        <v>5</v>
      </c>
      <c r="L10">
        <v>5</v>
      </c>
      <c r="M10">
        <v>4</v>
      </c>
      <c r="N10">
        <v>4</v>
      </c>
      <c r="O10">
        <v>5</v>
      </c>
      <c r="P10">
        <v>5</v>
      </c>
      <c r="Q10">
        <v>4</v>
      </c>
      <c r="R10">
        <v>4</v>
      </c>
      <c r="S10">
        <v>4</v>
      </c>
      <c r="T10">
        <v>5</v>
      </c>
      <c r="U10">
        <v>5</v>
      </c>
      <c r="V10">
        <v>4</v>
      </c>
      <c r="W10">
        <v>4</v>
      </c>
      <c r="X10">
        <v>4</v>
      </c>
      <c r="Y10">
        <v>4</v>
      </c>
      <c r="Z10">
        <v>4</v>
      </c>
      <c r="AA10">
        <v>4</v>
      </c>
      <c r="AB10">
        <v>4</v>
      </c>
      <c r="AC10">
        <v>4</v>
      </c>
      <c r="AD10">
        <v>4</v>
      </c>
      <c r="AE10">
        <v>3</v>
      </c>
      <c r="AF10">
        <v>3</v>
      </c>
      <c r="AG10">
        <v>5</v>
      </c>
      <c r="AH10">
        <v>5</v>
      </c>
      <c r="AI10">
        <v>3</v>
      </c>
      <c r="AJ10">
        <v>5</v>
      </c>
      <c r="AK10">
        <v>5</v>
      </c>
    </row>
    <row r="11" spans="1:37" x14ac:dyDescent="0.25">
      <c r="A11">
        <v>10</v>
      </c>
      <c r="B11" t="s">
        <v>239</v>
      </c>
      <c r="C11" t="s">
        <v>240</v>
      </c>
      <c r="D11" t="s">
        <v>47</v>
      </c>
      <c r="E11" t="s">
        <v>37</v>
      </c>
      <c r="F11" t="s">
        <v>99</v>
      </c>
      <c r="G11" t="s">
        <v>39</v>
      </c>
      <c r="H11">
        <v>4</v>
      </c>
      <c r="I11">
        <v>5</v>
      </c>
      <c r="J11">
        <v>5</v>
      </c>
      <c r="K11">
        <v>5</v>
      </c>
      <c r="L11">
        <v>5</v>
      </c>
      <c r="M11">
        <v>5</v>
      </c>
      <c r="N11">
        <v>5</v>
      </c>
      <c r="O11">
        <v>5</v>
      </c>
      <c r="P11">
        <v>5</v>
      </c>
      <c r="Q11">
        <v>4</v>
      </c>
      <c r="R11">
        <v>5</v>
      </c>
      <c r="S11">
        <v>5</v>
      </c>
      <c r="T11">
        <v>5</v>
      </c>
      <c r="U11">
        <v>4</v>
      </c>
      <c r="V11">
        <v>4</v>
      </c>
      <c r="W11">
        <v>5</v>
      </c>
      <c r="X11">
        <v>5</v>
      </c>
      <c r="Y11">
        <v>5</v>
      </c>
      <c r="Z11">
        <v>4</v>
      </c>
      <c r="AA11">
        <v>5</v>
      </c>
      <c r="AB11">
        <v>4</v>
      </c>
      <c r="AC11">
        <v>5</v>
      </c>
      <c r="AD11">
        <v>4</v>
      </c>
      <c r="AE11">
        <v>4</v>
      </c>
      <c r="AF11">
        <v>4</v>
      </c>
      <c r="AG11">
        <v>4</v>
      </c>
      <c r="AH11">
        <v>3</v>
      </c>
      <c r="AI11">
        <v>4</v>
      </c>
      <c r="AJ11">
        <v>4</v>
      </c>
      <c r="AK11">
        <v>4</v>
      </c>
    </row>
    <row r="12" spans="1:37" x14ac:dyDescent="0.25">
      <c r="A12">
        <v>11</v>
      </c>
      <c r="B12" t="s">
        <v>129</v>
      </c>
      <c r="C12" t="s">
        <v>130</v>
      </c>
      <c r="D12" t="s">
        <v>47</v>
      </c>
      <c r="E12" t="s">
        <v>37</v>
      </c>
      <c r="F12" t="s">
        <v>99</v>
      </c>
      <c r="G12" t="s">
        <v>39</v>
      </c>
      <c r="H12">
        <v>5</v>
      </c>
      <c r="I12">
        <v>5</v>
      </c>
      <c r="J12">
        <v>4</v>
      </c>
      <c r="K12">
        <v>5</v>
      </c>
      <c r="L12">
        <v>5</v>
      </c>
      <c r="M12">
        <v>4</v>
      </c>
      <c r="N12">
        <v>5</v>
      </c>
      <c r="O12">
        <v>5</v>
      </c>
      <c r="P12">
        <v>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>
        <v>5</v>
      </c>
      <c r="AF12">
        <v>5</v>
      </c>
      <c r="AG12">
        <v>5</v>
      </c>
      <c r="AH12">
        <v>5</v>
      </c>
      <c r="AI12">
        <v>5</v>
      </c>
      <c r="AJ12">
        <v>5</v>
      </c>
      <c r="AK12">
        <v>5</v>
      </c>
    </row>
    <row r="13" spans="1:37" x14ac:dyDescent="0.25">
      <c r="A13">
        <v>12</v>
      </c>
      <c r="B13" t="s">
        <v>56</v>
      </c>
      <c r="C13" t="s">
        <v>57</v>
      </c>
      <c r="D13" t="s">
        <v>47</v>
      </c>
      <c r="E13" t="s">
        <v>37</v>
      </c>
      <c r="F13" t="s">
        <v>38</v>
      </c>
      <c r="G13" t="s">
        <v>39</v>
      </c>
      <c r="H13">
        <v>5</v>
      </c>
      <c r="I13">
        <v>5</v>
      </c>
      <c r="J13">
        <v>5</v>
      </c>
      <c r="K13">
        <v>5</v>
      </c>
      <c r="L13">
        <v>3</v>
      </c>
      <c r="M13">
        <v>4</v>
      </c>
      <c r="N13">
        <v>5</v>
      </c>
      <c r="O13">
        <v>3</v>
      </c>
      <c r="P13">
        <v>5</v>
      </c>
      <c r="Q13">
        <v>5</v>
      </c>
      <c r="R13">
        <v>5</v>
      </c>
      <c r="S13">
        <v>5</v>
      </c>
      <c r="T13">
        <v>4</v>
      </c>
      <c r="U13">
        <v>5</v>
      </c>
      <c r="V13">
        <v>3</v>
      </c>
      <c r="W13">
        <v>5</v>
      </c>
      <c r="X13">
        <v>5</v>
      </c>
      <c r="Y13">
        <v>5</v>
      </c>
      <c r="Z13">
        <v>5</v>
      </c>
      <c r="AA13">
        <v>4</v>
      </c>
      <c r="AB13">
        <v>4</v>
      </c>
      <c r="AC13">
        <v>5</v>
      </c>
      <c r="AD13">
        <v>5</v>
      </c>
      <c r="AE13">
        <v>4</v>
      </c>
      <c r="AF13">
        <v>5</v>
      </c>
      <c r="AG13">
        <v>5</v>
      </c>
      <c r="AH13">
        <v>5</v>
      </c>
      <c r="AI13">
        <v>5</v>
      </c>
      <c r="AJ13">
        <v>5</v>
      </c>
      <c r="AK13">
        <v>5</v>
      </c>
    </row>
    <row r="14" spans="1:37" x14ac:dyDescent="0.25">
      <c r="A14">
        <v>13</v>
      </c>
      <c r="B14" t="s">
        <v>80</v>
      </c>
      <c r="C14" t="s">
        <v>81</v>
      </c>
      <c r="D14" t="s">
        <v>47</v>
      </c>
      <c r="E14" t="s">
        <v>37</v>
      </c>
      <c r="F14" t="s">
        <v>38</v>
      </c>
      <c r="G14" t="s">
        <v>39</v>
      </c>
      <c r="H14">
        <v>3</v>
      </c>
      <c r="I14">
        <v>3</v>
      </c>
      <c r="J14">
        <v>3</v>
      </c>
      <c r="K14">
        <v>3</v>
      </c>
      <c r="L14">
        <v>4</v>
      </c>
      <c r="M14">
        <v>3</v>
      </c>
      <c r="N14">
        <v>5</v>
      </c>
      <c r="O14">
        <v>5</v>
      </c>
      <c r="P14">
        <v>5</v>
      </c>
      <c r="Q14">
        <v>5</v>
      </c>
      <c r="R14">
        <v>5</v>
      </c>
      <c r="S14">
        <v>5</v>
      </c>
      <c r="T14">
        <v>5</v>
      </c>
      <c r="U14">
        <v>5</v>
      </c>
      <c r="V14">
        <v>3</v>
      </c>
      <c r="W14">
        <v>5</v>
      </c>
      <c r="X14">
        <v>3</v>
      </c>
      <c r="Y14">
        <v>3</v>
      </c>
      <c r="Z14">
        <v>3</v>
      </c>
      <c r="AA14">
        <v>5</v>
      </c>
      <c r="AB14">
        <v>4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3</v>
      </c>
      <c r="AJ14">
        <v>3</v>
      </c>
      <c r="AK14">
        <v>3</v>
      </c>
    </row>
    <row r="15" spans="1:37" x14ac:dyDescent="0.25">
      <c r="A15">
        <v>14</v>
      </c>
      <c r="B15" t="s">
        <v>256</v>
      </c>
      <c r="C15" t="s">
        <v>257</v>
      </c>
      <c r="D15" t="s">
        <v>47</v>
      </c>
      <c r="E15" t="s">
        <v>37</v>
      </c>
      <c r="F15" t="s">
        <v>38</v>
      </c>
      <c r="G15" t="s">
        <v>39</v>
      </c>
      <c r="H15">
        <v>3</v>
      </c>
      <c r="I15">
        <v>2</v>
      </c>
      <c r="J15">
        <v>5</v>
      </c>
      <c r="K15">
        <v>5</v>
      </c>
      <c r="L15">
        <v>5</v>
      </c>
      <c r="M15">
        <v>5</v>
      </c>
      <c r="N15">
        <v>5</v>
      </c>
      <c r="O15">
        <v>5</v>
      </c>
      <c r="P15">
        <v>5</v>
      </c>
      <c r="Q15">
        <v>5</v>
      </c>
      <c r="R15">
        <v>5</v>
      </c>
      <c r="S15">
        <v>4</v>
      </c>
      <c r="T15">
        <v>5</v>
      </c>
      <c r="U15">
        <v>5</v>
      </c>
      <c r="V15">
        <v>5</v>
      </c>
      <c r="W15">
        <v>5</v>
      </c>
      <c r="X15">
        <v>5</v>
      </c>
      <c r="Y15">
        <v>5</v>
      </c>
      <c r="Z15">
        <v>5</v>
      </c>
      <c r="AA15">
        <v>5</v>
      </c>
      <c r="AB15">
        <v>3</v>
      </c>
      <c r="AC15">
        <v>4</v>
      </c>
      <c r="AD15">
        <v>4</v>
      </c>
      <c r="AE15">
        <v>5</v>
      </c>
      <c r="AF15">
        <v>5</v>
      </c>
      <c r="AG15">
        <v>4</v>
      </c>
      <c r="AH15">
        <v>4</v>
      </c>
      <c r="AI15">
        <v>4</v>
      </c>
      <c r="AJ15">
        <v>4</v>
      </c>
      <c r="AK15">
        <v>4</v>
      </c>
    </row>
    <row r="16" spans="1:37" x14ac:dyDescent="0.25">
      <c r="A16">
        <v>15</v>
      </c>
      <c r="B16" t="s">
        <v>54</v>
      </c>
      <c r="C16" t="s">
        <v>55</v>
      </c>
      <c r="D16" t="s">
        <v>36</v>
      </c>
      <c r="E16" t="s">
        <v>37</v>
      </c>
      <c r="F16" t="s">
        <v>38</v>
      </c>
      <c r="G16" t="s">
        <v>44</v>
      </c>
      <c r="H16">
        <v>5</v>
      </c>
      <c r="I16">
        <v>5</v>
      </c>
      <c r="J16">
        <v>5</v>
      </c>
      <c r="K16">
        <v>5</v>
      </c>
      <c r="L16">
        <v>5</v>
      </c>
      <c r="M16">
        <v>5</v>
      </c>
      <c r="N16">
        <v>5</v>
      </c>
      <c r="O16">
        <v>5</v>
      </c>
      <c r="P16">
        <v>5</v>
      </c>
      <c r="Q16">
        <v>5</v>
      </c>
      <c r="R16">
        <v>5</v>
      </c>
      <c r="S16">
        <v>5</v>
      </c>
      <c r="T16">
        <v>5</v>
      </c>
      <c r="U16">
        <v>5</v>
      </c>
      <c r="V16">
        <v>5</v>
      </c>
      <c r="W16">
        <v>5</v>
      </c>
      <c r="X16">
        <v>5</v>
      </c>
      <c r="Y16">
        <v>5</v>
      </c>
      <c r="Z16">
        <v>5</v>
      </c>
      <c r="AA16">
        <v>5</v>
      </c>
      <c r="AB16">
        <v>5</v>
      </c>
      <c r="AC16">
        <v>5</v>
      </c>
      <c r="AD16">
        <v>5</v>
      </c>
      <c r="AE16">
        <v>5</v>
      </c>
      <c r="AF16">
        <v>5</v>
      </c>
      <c r="AG16">
        <v>5</v>
      </c>
      <c r="AH16">
        <v>5</v>
      </c>
      <c r="AI16">
        <v>5</v>
      </c>
      <c r="AJ16">
        <v>5</v>
      </c>
      <c r="AK16">
        <v>5</v>
      </c>
    </row>
    <row r="17" spans="1:37" x14ac:dyDescent="0.25">
      <c r="A17">
        <v>16</v>
      </c>
      <c r="B17" t="s">
        <v>260</v>
      </c>
      <c r="C17" t="s">
        <v>383</v>
      </c>
      <c r="D17" t="s">
        <v>36</v>
      </c>
      <c r="E17" t="s">
        <v>37</v>
      </c>
      <c r="F17" t="s">
        <v>38</v>
      </c>
      <c r="G17" t="s">
        <v>39</v>
      </c>
      <c r="H17">
        <v>4</v>
      </c>
      <c r="I17">
        <v>4</v>
      </c>
      <c r="J17">
        <v>4</v>
      </c>
      <c r="K17">
        <v>4</v>
      </c>
      <c r="L17">
        <v>4</v>
      </c>
      <c r="M17">
        <v>4</v>
      </c>
      <c r="N17">
        <v>4</v>
      </c>
      <c r="O17">
        <v>4</v>
      </c>
      <c r="P17">
        <v>4</v>
      </c>
      <c r="Q17">
        <v>4</v>
      </c>
      <c r="R17">
        <v>4</v>
      </c>
      <c r="S17">
        <v>4</v>
      </c>
      <c r="T17">
        <v>4</v>
      </c>
      <c r="U17">
        <v>4</v>
      </c>
      <c r="V17">
        <v>4</v>
      </c>
      <c r="W17">
        <v>4</v>
      </c>
      <c r="X17">
        <v>4</v>
      </c>
      <c r="Y17">
        <v>4</v>
      </c>
      <c r="Z17">
        <v>4</v>
      </c>
      <c r="AA17">
        <v>4</v>
      </c>
      <c r="AB17">
        <v>4</v>
      </c>
      <c r="AC17">
        <v>4</v>
      </c>
      <c r="AD17">
        <v>4</v>
      </c>
      <c r="AE17">
        <v>4</v>
      </c>
      <c r="AF17">
        <v>3</v>
      </c>
      <c r="AG17">
        <v>3</v>
      </c>
      <c r="AH17">
        <v>3</v>
      </c>
      <c r="AI17">
        <v>3</v>
      </c>
      <c r="AJ17">
        <v>3</v>
      </c>
      <c r="AK17">
        <v>3</v>
      </c>
    </row>
    <row r="18" spans="1:37" x14ac:dyDescent="0.25">
      <c r="A18">
        <v>17</v>
      </c>
      <c r="B18" t="s">
        <v>269</v>
      </c>
      <c r="C18" t="s">
        <v>393</v>
      </c>
      <c r="D18" t="s">
        <v>36</v>
      </c>
      <c r="E18" t="s">
        <v>37</v>
      </c>
      <c r="F18" t="s">
        <v>38</v>
      </c>
      <c r="G18" t="s">
        <v>44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4</v>
      </c>
      <c r="Z18">
        <v>4</v>
      </c>
      <c r="AA18">
        <v>4</v>
      </c>
      <c r="AB18">
        <v>4</v>
      </c>
      <c r="AC18">
        <v>4</v>
      </c>
      <c r="AD18">
        <v>4</v>
      </c>
      <c r="AE18">
        <v>4</v>
      </c>
      <c r="AF18">
        <v>4</v>
      </c>
      <c r="AG18">
        <v>4</v>
      </c>
      <c r="AH18">
        <v>4</v>
      </c>
      <c r="AI18">
        <v>4</v>
      </c>
      <c r="AJ18">
        <v>4</v>
      </c>
      <c r="AK18">
        <v>4</v>
      </c>
    </row>
    <row r="19" spans="1:37" x14ac:dyDescent="0.25">
      <c r="A19">
        <v>18</v>
      </c>
      <c r="B19" t="s">
        <v>100</v>
      </c>
      <c r="C19" t="s">
        <v>101</v>
      </c>
      <c r="D19" t="s">
        <v>47</v>
      </c>
      <c r="E19" t="s">
        <v>37</v>
      </c>
      <c r="F19" t="s">
        <v>99</v>
      </c>
      <c r="G19" t="s">
        <v>39</v>
      </c>
      <c r="H19">
        <v>5</v>
      </c>
      <c r="I19">
        <v>5</v>
      </c>
      <c r="J19">
        <v>5</v>
      </c>
      <c r="K19">
        <v>5</v>
      </c>
      <c r="L19">
        <v>4</v>
      </c>
      <c r="M19">
        <v>3</v>
      </c>
      <c r="N19">
        <v>4</v>
      </c>
      <c r="O19">
        <v>4</v>
      </c>
      <c r="P19">
        <v>5</v>
      </c>
      <c r="Q19">
        <v>4</v>
      </c>
      <c r="R19">
        <v>4</v>
      </c>
      <c r="S19">
        <v>2</v>
      </c>
      <c r="T19">
        <v>3</v>
      </c>
      <c r="U19">
        <v>3</v>
      </c>
      <c r="V19">
        <v>3</v>
      </c>
      <c r="W19">
        <v>5</v>
      </c>
      <c r="X19">
        <v>4</v>
      </c>
      <c r="Y19">
        <v>4</v>
      </c>
      <c r="Z19">
        <v>4</v>
      </c>
      <c r="AA19">
        <v>3</v>
      </c>
      <c r="AB19">
        <v>3</v>
      </c>
      <c r="AC19">
        <v>4</v>
      </c>
      <c r="AD19">
        <v>4</v>
      </c>
      <c r="AE19">
        <v>5</v>
      </c>
      <c r="AF19">
        <v>5</v>
      </c>
      <c r="AG19">
        <v>5</v>
      </c>
      <c r="AH19">
        <v>5</v>
      </c>
      <c r="AI19">
        <v>5</v>
      </c>
      <c r="AJ19">
        <v>5</v>
      </c>
      <c r="AK19">
        <v>5</v>
      </c>
    </row>
    <row r="20" spans="1:37" x14ac:dyDescent="0.25">
      <c r="A20">
        <v>19</v>
      </c>
      <c r="B20" t="s">
        <v>177</v>
      </c>
      <c r="C20" t="s">
        <v>178</v>
      </c>
      <c r="D20" t="s">
        <v>47</v>
      </c>
      <c r="E20" t="s">
        <v>37</v>
      </c>
      <c r="F20" t="s">
        <v>99</v>
      </c>
      <c r="G20" t="s">
        <v>39</v>
      </c>
      <c r="H20">
        <v>5</v>
      </c>
      <c r="I20">
        <v>5</v>
      </c>
      <c r="J20">
        <v>5</v>
      </c>
      <c r="K20">
        <v>5</v>
      </c>
      <c r="L20">
        <v>5</v>
      </c>
      <c r="M20">
        <v>5</v>
      </c>
      <c r="N20">
        <v>5</v>
      </c>
      <c r="O20">
        <v>5</v>
      </c>
      <c r="P20">
        <v>5</v>
      </c>
      <c r="Q20">
        <v>5</v>
      </c>
      <c r="R20">
        <v>5</v>
      </c>
      <c r="S20">
        <v>3</v>
      </c>
      <c r="T20">
        <v>3</v>
      </c>
      <c r="U20">
        <v>3</v>
      </c>
      <c r="V20">
        <v>3</v>
      </c>
      <c r="W20">
        <v>5</v>
      </c>
      <c r="X20">
        <v>5</v>
      </c>
      <c r="Y20">
        <v>5</v>
      </c>
      <c r="Z20">
        <v>3</v>
      </c>
      <c r="AA20">
        <v>3</v>
      </c>
      <c r="AB20">
        <v>3</v>
      </c>
      <c r="AC20">
        <v>3</v>
      </c>
      <c r="AD20">
        <v>3</v>
      </c>
      <c r="AE20">
        <v>5</v>
      </c>
      <c r="AF20">
        <v>5</v>
      </c>
      <c r="AG20">
        <v>3</v>
      </c>
      <c r="AH20">
        <v>3</v>
      </c>
      <c r="AI20">
        <v>3</v>
      </c>
      <c r="AJ20">
        <v>3</v>
      </c>
      <c r="AK20">
        <v>5</v>
      </c>
    </row>
    <row r="21" spans="1:37" x14ac:dyDescent="0.25">
      <c r="A21">
        <v>20</v>
      </c>
      <c r="B21" t="s">
        <v>228</v>
      </c>
      <c r="C21" t="s">
        <v>229</v>
      </c>
      <c r="D21" t="s">
        <v>47</v>
      </c>
      <c r="E21" t="s">
        <v>37</v>
      </c>
      <c r="F21" t="s">
        <v>99</v>
      </c>
      <c r="G21" t="s">
        <v>39</v>
      </c>
      <c r="H21">
        <v>5</v>
      </c>
      <c r="I21">
        <v>5</v>
      </c>
      <c r="J21">
        <v>5</v>
      </c>
      <c r="K21">
        <v>5</v>
      </c>
      <c r="L21">
        <v>5</v>
      </c>
      <c r="M21">
        <v>3</v>
      </c>
      <c r="N21">
        <v>5</v>
      </c>
      <c r="O21">
        <v>5</v>
      </c>
      <c r="P21">
        <v>5</v>
      </c>
      <c r="Q21">
        <v>5</v>
      </c>
      <c r="R21">
        <v>5</v>
      </c>
      <c r="S21">
        <v>4</v>
      </c>
      <c r="T21">
        <v>4</v>
      </c>
      <c r="U21">
        <v>4</v>
      </c>
      <c r="V21">
        <v>5</v>
      </c>
      <c r="W21">
        <v>5</v>
      </c>
      <c r="X21">
        <v>4</v>
      </c>
      <c r="Y21">
        <v>5</v>
      </c>
      <c r="Z21">
        <v>5</v>
      </c>
      <c r="AA21">
        <v>5</v>
      </c>
      <c r="AB21">
        <v>5</v>
      </c>
      <c r="AC21">
        <v>5</v>
      </c>
      <c r="AD21">
        <v>5</v>
      </c>
      <c r="AE21">
        <v>5</v>
      </c>
      <c r="AF21">
        <v>5</v>
      </c>
      <c r="AG21">
        <v>5</v>
      </c>
      <c r="AH21">
        <v>5</v>
      </c>
      <c r="AI21">
        <v>5</v>
      </c>
      <c r="AJ21">
        <v>5</v>
      </c>
      <c r="AK21">
        <v>5</v>
      </c>
    </row>
    <row r="22" spans="1:37" x14ac:dyDescent="0.25">
      <c r="A22">
        <v>21</v>
      </c>
      <c r="B22" t="s">
        <v>40</v>
      </c>
      <c r="C22" t="s">
        <v>41</v>
      </c>
      <c r="D22" t="s">
        <v>36</v>
      </c>
      <c r="E22" t="s">
        <v>37</v>
      </c>
      <c r="F22" t="s">
        <v>38</v>
      </c>
      <c r="G22" t="s">
        <v>39</v>
      </c>
      <c r="H22">
        <v>5</v>
      </c>
      <c r="I22">
        <v>3</v>
      </c>
      <c r="J22">
        <v>5</v>
      </c>
      <c r="K22">
        <v>5</v>
      </c>
      <c r="L22">
        <v>5</v>
      </c>
      <c r="M22">
        <v>5</v>
      </c>
      <c r="N22">
        <v>5</v>
      </c>
      <c r="O22">
        <v>5</v>
      </c>
      <c r="P22">
        <v>5</v>
      </c>
      <c r="Q22">
        <v>5</v>
      </c>
      <c r="R22">
        <v>5</v>
      </c>
      <c r="S22">
        <v>4</v>
      </c>
      <c r="T22">
        <v>5</v>
      </c>
      <c r="U22">
        <v>5</v>
      </c>
      <c r="V22">
        <v>5</v>
      </c>
      <c r="W22">
        <v>5</v>
      </c>
      <c r="X22">
        <v>5</v>
      </c>
      <c r="Y22">
        <v>5</v>
      </c>
      <c r="Z22">
        <v>4</v>
      </c>
      <c r="AA22">
        <v>5</v>
      </c>
      <c r="AB22">
        <v>5</v>
      </c>
      <c r="AC22">
        <v>5</v>
      </c>
      <c r="AD22">
        <v>3</v>
      </c>
      <c r="AE22">
        <v>5</v>
      </c>
      <c r="AF22">
        <v>5</v>
      </c>
      <c r="AG22">
        <v>5</v>
      </c>
      <c r="AH22">
        <v>5</v>
      </c>
      <c r="AI22">
        <v>5</v>
      </c>
      <c r="AJ22">
        <v>4</v>
      </c>
      <c r="AK22">
        <v>5</v>
      </c>
    </row>
    <row r="23" spans="1:37" x14ac:dyDescent="0.25">
      <c r="A23">
        <v>22</v>
      </c>
      <c r="B23" t="s">
        <v>68</v>
      </c>
      <c r="C23" t="s">
        <v>69</v>
      </c>
      <c r="D23" t="s">
        <v>36</v>
      </c>
      <c r="E23" t="s">
        <v>37</v>
      </c>
      <c r="F23" t="s">
        <v>38</v>
      </c>
      <c r="G23" t="s">
        <v>39</v>
      </c>
      <c r="H23">
        <v>5</v>
      </c>
      <c r="I23">
        <v>5</v>
      </c>
      <c r="J23">
        <v>5</v>
      </c>
      <c r="K23">
        <v>5</v>
      </c>
      <c r="L23">
        <v>5</v>
      </c>
      <c r="M23">
        <v>5</v>
      </c>
      <c r="N23">
        <v>5</v>
      </c>
      <c r="O23">
        <v>5</v>
      </c>
      <c r="P23">
        <v>5</v>
      </c>
      <c r="Q23">
        <v>5</v>
      </c>
      <c r="R23">
        <v>5</v>
      </c>
      <c r="S23">
        <v>5</v>
      </c>
      <c r="T23">
        <v>5</v>
      </c>
      <c r="U23">
        <v>5</v>
      </c>
      <c r="V23">
        <v>5</v>
      </c>
      <c r="W23">
        <v>5</v>
      </c>
      <c r="X23">
        <v>5</v>
      </c>
      <c r="Y23">
        <v>5</v>
      </c>
      <c r="Z23">
        <v>5</v>
      </c>
      <c r="AA23">
        <v>5</v>
      </c>
      <c r="AB23">
        <v>5</v>
      </c>
      <c r="AC23">
        <v>5</v>
      </c>
      <c r="AD23">
        <v>5</v>
      </c>
      <c r="AE23">
        <v>4</v>
      </c>
      <c r="AF23">
        <v>4</v>
      </c>
      <c r="AG23">
        <v>5</v>
      </c>
      <c r="AH23">
        <v>4</v>
      </c>
      <c r="AI23">
        <v>4</v>
      </c>
      <c r="AJ23">
        <v>4</v>
      </c>
      <c r="AK23">
        <v>5</v>
      </c>
    </row>
    <row r="24" spans="1:37" x14ac:dyDescent="0.25">
      <c r="A24">
        <v>23</v>
      </c>
      <c r="B24" t="s">
        <v>173</v>
      </c>
      <c r="C24" t="s">
        <v>174</v>
      </c>
      <c r="D24" t="s">
        <v>36</v>
      </c>
      <c r="E24" t="s">
        <v>37</v>
      </c>
      <c r="F24" t="s">
        <v>38</v>
      </c>
      <c r="G24" t="s">
        <v>39</v>
      </c>
      <c r="H24">
        <v>3</v>
      </c>
      <c r="I24">
        <v>4</v>
      </c>
      <c r="J24">
        <v>3</v>
      </c>
      <c r="K24">
        <v>3</v>
      </c>
      <c r="L24">
        <v>5</v>
      </c>
      <c r="M24">
        <v>3</v>
      </c>
      <c r="N24">
        <v>5</v>
      </c>
      <c r="O24">
        <v>5</v>
      </c>
      <c r="P24">
        <v>3</v>
      </c>
      <c r="Q24">
        <v>3</v>
      </c>
      <c r="R24">
        <v>4</v>
      </c>
      <c r="S24">
        <v>5</v>
      </c>
      <c r="T24">
        <v>4</v>
      </c>
      <c r="U24">
        <v>5</v>
      </c>
      <c r="V24">
        <v>3</v>
      </c>
      <c r="W24">
        <v>5</v>
      </c>
      <c r="X24">
        <v>3</v>
      </c>
      <c r="Y24">
        <v>5</v>
      </c>
      <c r="Z24">
        <v>3</v>
      </c>
      <c r="AA24">
        <v>5</v>
      </c>
      <c r="AB24">
        <v>3</v>
      </c>
      <c r="AC24">
        <v>4</v>
      </c>
      <c r="AD24">
        <v>3</v>
      </c>
      <c r="AE24">
        <v>4</v>
      </c>
      <c r="AF24">
        <v>4</v>
      </c>
      <c r="AG24">
        <v>5</v>
      </c>
      <c r="AH24">
        <v>4</v>
      </c>
      <c r="AI24">
        <v>3</v>
      </c>
      <c r="AJ24">
        <v>3</v>
      </c>
      <c r="AK24">
        <v>4</v>
      </c>
    </row>
    <row r="25" spans="1:37" x14ac:dyDescent="0.25">
      <c r="A25">
        <v>24</v>
      </c>
      <c r="B25" t="s">
        <v>51</v>
      </c>
      <c r="C25" t="s">
        <v>637</v>
      </c>
      <c r="D25" t="s">
        <v>47</v>
      </c>
      <c r="E25" t="s">
        <v>37</v>
      </c>
      <c r="F25" t="s">
        <v>38</v>
      </c>
      <c r="G25" t="s">
        <v>39</v>
      </c>
      <c r="H25">
        <v>5</v>
      </c>
      <c r="I25">
        <v>5</v>
      </c>
      <c r="J25">
        <v>5</v>
      </c>
      <c r="K25">
        <v>5</v>
      </c>
      <c r="L25">
        <v>5</v>
      </c>
      <c r="M25">
        <v>3</v>
      </c>
      <c r="N25">
        <v>5</v>
      </c>
      <c r="O25">
        <v>5</v>
      </c>
      <c r="P25">
        <v>5</v>
      </c>
      <c r="Q25">
        <v>4</v>
      </c>
      <c r="R25">
        <v>5</v>
      </c>
      <c r="S25">
        <v>4</v>
      </c>
      <c r="T25">
        <v>4</v>
      </c>
      <c r="U25">
        <v>5</v>
      </c>
      <c r="V25">
        <v>4</v>
      </c>
      <c r="W25">
        <v>4</v>
      </c>
      <c r="X25">
        <v>4</v>
      </c>
      <c r="Y25">
        <v>5</v>
      </c>
      <c r="Z25">
        <v>4</v>
      </c>
      <c r="AA25">
        <v>5</v>
      </c>
      <c r="AB25">
        <v>5</v>
      </c>
      <c r="AC25">
        <v>5</v>
      </c>
      <c r="AD25">
        <v>5</v>
      </c>
      <c r="AE25">
        <v>5</v>
      </c>
      <c r="AF25">
        <v>5</v>
      </c>
      <c r="AG25">
        <v>5</v>
      </c>
      <c r="AH25">
        <v>5</v>
      </c>
      <c r="AI25">
        <v>5</v>
      </c>
      <c r="AJ25">
        <v>5</v>
      </c>
      <c r="AK25">
        <v>5</v>
      </c>
    </row>
    <row r="26" spans="1:37" x14ac:dyDescent="0.25">
      <c r="A26">
        <v>25</v>
      </c>
      <c r="B26" t="s">
        <v>42</v>
      </c>
      <c r="C26" t="s">
        <v>43</v>
      </c>
      <c r="D26" t="s">
        <v>36</v>
      </c>
      <c r="E26" t="s">
        <v>37</v>
      </c>
      <c r="F26" t="s">
        <v>38</v>
      </c>
      <c r="G26" t="s">
        <v>44</v>
      </c>
      <c r="H26">
        <v>5</v>
      </c>
      <c r="I26">
        <v>5</v>
      </c>
      <c r="J26">
        <v>5</v>
      </c>
      <c r="K26">
        <v>5</v>
      </c>
      <c r="L26">
        <v>5</v>
      </c>
      <c r="M26">
        <v>5</v>
      </c>
      <c r="N26">
        <v>5</v>
      </c>
      <c r="O26">
        <v>5</v>
      </c>
      <c r="P26">
        <v>5</v>
      </c>
      <c r="Q26">
        <v>5</v>
      </c>
      <c r="R26">
        <v>5</v>
      </c>
      <c r="S26">
        <v>5</v>
      </c>
      <c r="T26">
        <v>5</v>
      </c>
      <c r="U26">
        <v>5</v>
      </c>
      <c r="V26">
        <v>5</v>
      </c>
      <c r="W26">
        <v>5</v>
      </c>
      <c r="X26">
        <v>5</v>
      </c>
      <c r="Y26">
        <v>5</v>
      </c>
      <c r="Z26">
        <v>5</v>
      </c>
      <c r="AA26">
        <v>5</v>
      </c>
      <c r="AB26">
        <v>5</v>
      </c>
      <c r="AC26">
        <v>5</v>
      </c>
      <c r="AD26">
        <v>5</v>
      </c>
      <c r="AE26">
        <v>5</v>
      </c>
      <c r="AF26">
        <v>5</v>
      </c>
      <c r="AG26">
        <v>5</v>
      </c>
      <c r="AH26">
        <v>5</v>
      </c>
      <c r="AI26">
        <v>5</v>
      </c>
      <c r="AJ26">
        <v>5</v>
      </c>
      <c r="AK26">
        <v>5</v>
      </c>
    </row>
    <row r="27" spans="1:37" x14ac:dyDescent="0.25">
      <c r="A27">
        <v>26</v>
      </c>
      <c r="B27" t="s">
        <v>60</v>
      </c>
      <c r="C27" t="s">
        <v>61</v>
      </c>
      <c r="D27" t="s">
        <v>47</v>
      </c>
      <c r="E27" t="s">
        <v>37</v>
      </c>
      <c r="F27" t="s">
        <v>38</v>
      </c>
      <c r="G27" t="s">
        <v>39</v>
      </c>
      <c r="H27">
        <v>4</v>
      </c>
      <c r="I27">
        <v>4</v>
      </c>
      <c r="J27">
        <v>5</v>
      </c>
      <c r="K27">
        <v>5</v>
      </c>
      <c r="L27">
        <v>5</v>
      </c>
      <c r="M27">
        <v>4</v>
      </c>
      <c r="N27">
        <v>5</v>
      </c>
      <c r="O27">
        <v>5</v>
      </c>
      <c r="P27">
        <v>5</v>
      </c>
      <c r="Q27">
        <v>5</v>
      </c>
      <c r="R27">
        <v>5</v>
      </c>
      <c r="S27">
        <v>4</v>
      </c>
      <c r="T27">
        <v>4</v>
      </c>
      <c r="U27">
        <v>4</v>
      </c>
      <c r="V27">
        <v>5</v>
      </c>
      <c r="W27">
        <v>5</v>
      </c>
      <c r="X27">
        <v>5</v>
      </c>
      <c r="Y27">
        <v>4</v>
      </c>
      <c r="Z27">
        <v>4</v>
      </c>
      <c r="AA27">
        <v>5</v>
      </c>
      <c r="AB27">
        <v>4</v>
      </c>
      <c r="AC27">
        <v>4</v>
      </c>
      <c r="AD27">
        <v>4</v>
      </c>
      <c r="AE27">
        <v>5</v>
      </c>
      <c r="AF27">
        <v>5</v>
      </c>
      <c r="AG27">
        <v>5</v>
      </c>
      <c r="AH27">
        <v>5</v>
      </c>
      <c r="AI27">
        <v>5</v>
      </c>
      <c r="AJ27">
        <v>5</v>
      </c>
      <c r="AK27">
        <v>5</v>
      </c>
    </row>
    <row r="28" spans="1:37" x14ac:dyDescent="0.25">
      <c r="A28">
        <v>27</v>
      </c>
      <c r="B28" t="s">
        <v>66</v>
      </c>
      <c r="C28" t="s">
        <v>67</v>
      </c>
      <c r="D28" t="s">
        <v>36</v>
      </c>
      <c r="E28" t="s">
        <v>37</v>
      </c>
      <c r="F28" t="s">
        <v>38</v>
      </c>
      <c r="G28" t="s">
        <v>44</v>
      </c>
      <c r="H28">
        <v>5</v>
      </c>
      <c r="I28">
        <v>4</v>
      </c>
      <c r="J28">
        <v>5</v>
      </c>
      <c r="K28">
        <v>5</v>
      </c>
      <c r="L28">
        <v>5</v>
      </c>
      <c r="M28">
        <v>4</v>
      </c>
      <c r="N28">
        <v>5</v>
      </c>
      <c r="O28">
        <v>5</v>
      </c>
      <c r="P28">
        <v>5</v>
      </c>
      <c r="Q28">
        <v>5</v>
      </c>
      <c r="R28">
        <v>5</v>
      </c>
      <c r="S28">
        <v>4</v>
      </c>
      <c r="T28">
        <v>4</v>
      </c>
      <c r="U28">
        <v>5</v>
      </c>
      <c r="V28">
        <v>5</v>
      </c>
      <c r="W28">
        <v>5</v>
      </c>
      <c r="X28">
        <v>5</v>
      </c>
      <c r="Y28">
        <v>5</v>
      </c>
      <c r="Z28">
        <v>5</v>
      </c>
      <c r="AA28">
        <v>5</v>
      </c>
      <c r="AB28">
        <v>5</v>
      </c>
      <c r="AC28">
        <v>5</v>
      </c>
      <c r="AD28">
        <v>5</v>
      </c>
      <c r="AE28">
        <v>5</v>
      </c>
      <c r="AF28">
        <v>5</v>
      </c>
      <c r="AG28">
        <v>5</v>
      </c>
      <c r="AH28">
        <v>5</v>
      </c>
      <c r="AI28">
        <v>4</v>
      </c>
      <c r="AJ28">
        <v>3</v>
      </c>
      <c r="AK28">
        <v>4</v>
      </c>
    </row>
    <row r="29" spans="1:37" x14ac:dyDescent="0.25">
      <c r="A29">
        <v>28</v>
      </c>
      <c r="B29" t="s">
        <v>64</v>
      </c>
      <c r="C29" t="s">
        <v>65</v>
      </c>
      <c r="D29" t="s">
        <v>36</v>
      </c>
      <c r="E29" t="s">
        <v>37</v>
      </c>
      <c r="F29" t="s">
        <v>38</v>
      </c>
      <c r="G29" t="s">
        <v>44</v>
      </c>
      <c r="H29">
        <v>4</v>
      </c>
      <c r="I29">
        <v>4</v>
      </c>
      <c r="J29">
        <v>4</v>
      </c>
      <c r="K29">
        <v>4</v>
      </c>
      <c r="L29">
        <v>4</v>
      </c>
      <c r="M29">
        <v>4</v>
      </c>
      <c r="N29">
        <v>4</v>
      </c>
      <c r="O29">
        <v>4</v>
      </c>
      <c r="P29">
        <v>4</v>
      </c>
      <c r="Q29">
        <v>4</v>
      </c>
      <c r="R29">
        <v>4</v>
      </c>
      <c r="S29">
        <v>4</v>
      </c>
      <c r="T29">
        <v>4</v>
      </c>
      <c r="U29">
        <v>4</v>
      </c>
      <c r="V29">
        <v>4</v>
      </c>
      <c r="W29">
        <v>4</v>
      </c>
      <c r="X29">
        <v>4</v>
      </c>
      <c r="Y29">
        <v>4</v>
      </c>
      <c r="Z29">
        <v>4</v>
      </c>
      <c r="AA29">
        <v>4</v>
      </c>
      <c r="AB29">
        <v>4</v>
      </c>
      <c r="AC29">
        <v>4</v>
      </c>
      <c r="AD29">
        <v>4</v>
      </c>
      <c r="AE29">
        <v>4</v>
      </c>
      <c r="AF29">
        <v>5</v>
      </c>
      <c r="AG29">
        <v>4</v>
      </c>
      <c r="AH29">
        <v>5</v>
      </c>
      <c r="AI29">
        <v>5</v>
      </c>
      <c r="AJ29">
        <v>4</v>
      </c>
      <c r="AK29">
        <v>5</v>
      </c>
    </row>
    <row r="30" spans="1:37" x14ac:dyDescent="0.25">
      <c r="A30">
        <v>29</v>
      </c>
      <c r="B30" t="s">
        <v>202</v>
      </c>
      <c r="C30" t="s">
        <v>203</v>
      </c>
      <c r="D30" t="s">
        <v>47</v>
      </c>
      <c r="E30" t="s">
        <v>37</v>
      </c>
      <c r="F30" t="s">
        <v>99</v>
      </c>
      <c r="G30" t="s">
        <v>44</v>
      </c>
      <c r="H30">
        <v>4</v>
      </c>
      <c r="I30">
        <v>3</v>
      </c>
      <c r="J30">
        <v>5</v>
      </c>
      <c r="K30">
        <v>5</v>
      </c>
      <c r="L30">
        <v>5</v>
      </c>
      <c r="M30">
        <v>5</v>
      </c>
      <c r="N30">
        <v>5</v>
      </c>
      <c r="O30">
        <v>5</v>
      </c>
      <c r="P30">
        <v>5</v>
      </c>
      <c r="Q30">
        <v>5</v>
      </c>
      <c r="R30">
        <v>5</v>
      </c>
      <c r="S30">
        <v>4</v>
      </c>
      <c r="T30">
        <v>4</v>
      </c>
      <c r="U30">
        <v>5</v>
      </c>
      <c r="V30">
        <v>5</v>
      </c>
      <c r="W30">
        <v>5</v>
      </c>
      <c r="X30">
        <v>4</v>
      </c>
      <c r="Y30">
        <v>5</v>
      </c>
      <c r="Z30">
        <v>4</v>
      </c>
      <c r="AA30">
        <v>5</v>
      </c>
      <c r="AB30">
        <v>5</v>
      </c>
      <c r="AC30">
        <v>5</v>
      </c>
      <c r="AD30">
        <v>4</v>
      </c>
      <c r="AE30">
        <v>5</v>
      </c>
      <c r="AF30">
        <v>5</v>
      </c>
      <c r="AG30">
        <v>5</v>
      </c>
      <c r="AH30">
        <v>5</v>
      </c>
      <c r="AI30">
        <v>4</v>
      </c>
      <c r="AJ30">
        <v>5</v>
      </c>
      <c r="AK30">
        <v>5</v>
      </c>
    </row>
    <row r="31" spans="1:37" x14ac:dyDescent="0.25">
      <c r="A31">
        <v>30</v>
      </c>
      <c r="B31" t="s">
        <v>198</v>
      </c>
      <c r="C31" t="s">
        <v>199</v>
      </c>
      <c r="D31" t="s">
        <v>47</v>
      </c>
      <c r="E31" t="s">
        <v>37</v>
      </c>
      <c r="F31" t="s">
        <v>99</v>
      </c>
      <c r="G31" t="s">
        <v>39</v>
      </c>
      <c r="H31">
        <v>4</v>
      </c>
      <c r="I31">
        <v>5</v>
      </c>
      <c r="J31">
        <v>5</v>
      </c>
      <c r="K31">
        <v>4</v>
      </c>
      <c r="L31">
        <v>5</v>
      </c>
      <c r="M31">
        <v>4</v>
      </c>
      <c r="N31">
        <v>5</v>
      </c>
      <c r="O31">
        <v>5</v>
      </c>
      <c r="P31">
        <v>5</v>
      </c>
      <c r="Q31">
        <v>5</v>
      </c>
      <c r="R31">
        <v>4</v>
      </c>
      <c r="S31">
        <v>4</v>
      </c>
      <c r="T31">
        <v>4</v>
      </c>
      <c r="U31">
        <v>5</v>
      </c>
      <c r="V31">
        <v>5</v>
      </c>
      <c r="W31">
        <v>5</v>
      </c>
      <c r="X31">
        <v>4</v>
      </c>
      <c r="Y31">
        <v>5</v>
      </c>
      <c r="Z31">
        <v>5</v>
      </c>
      <c r="AA31">
        <v>5</v>
      </c>
      <c r="AB31">
        <v>5</v>
      </c>
      <c r="AC31">
        <v>4</v>
      </c>
      <c r="AD31">
        <v>4</v>
      </c>
      <c r="AE31">
        <v>5</v>
      </c>
      <c r="AF31">
        <v>5</v>
      </c>
      <c r="AG31">
        <v>5</v>
      </c>
      <c r="AH31">
        <v>4</v>
      </c>
      <c r="AI31">
        <v>5</v>
      </c>
      <c r="AJ31">
        <v>5</v>
      </c>
      <c r="AK31">
        <v>4</v>
      </c>
    </row>
    <row r="32" spans="1:37" x14ac:dyDescent="0.25">
      <c r="A32">
        <v>31</v>
      </c>
      <c r="B32" t="s">
        <v>209</v>
      </c>
      <c r="C32" t="s">
        <v>210</v>
      </c>
      <c r="D32" t="s">
        <v>36</v>
      </c>
      <c r="E32" t="s">
        <v>37</v>
      </c>
      <c r="F32" t="s">
        <v>99</v>
      </c>
      <c r="G32" t="s">
        <v>39</v>
      </c>
      <c r="H32">
        <v>5</v>
      </c>
      <c r="I32">
        <v>4</v>
      </c>
      <c r="J32">
        <v>4</v>
      </c>
      <c r="K32">
        <v>5</v>
      </c>
      <c r="L32">
        <v>5</v>
      </c>
      <c r="M32">
        <v>4</v>
      </c>
      <c r="N32">
        <v>4</v>
      </c>
      <c r="O32">
        <v>4</v>
      </c>
      <c r="P32">
        <v>4</v>
      </c>
      <c r="Q32">
        <v>5</v>
      </c>
      <c r="R32">
        <v>5</v>
      </c>
      <c r="S32">
        <v>4</v>
      </c>
      <c r="T32">
        <v>3</v>
      </c>
      <c r="U32">
        <v>3</v>
      </c>
      <c r="V32">
        <v>3</v>
      </c>
      <c r="W32">
        <v>4</v>
      </c>
      <c r="X32">
        <v>4</v>
      </c>
      <c r="Y32">
        <v>3</v>
      </c>
      <c r="Z32">
        <v>3</v>
      </c>
      <c r="AA32">
        <v>3</v>
      </c>
      <c r="AB32">
        <v>3</v>
      </c>
      <c r="AC32">
        <v>3</v>
      </c>
      <c r="AD32">
        <v>4</v>
      </c>
      <c r="AE32">
        <v>3</v>
      </c>
      <c r="AF32">
        <v>4</v>
      </c>
      <c r="AG32">
        <v>5</v>
      </c>
      <c r="AH32">
        <v>4</v>
      </c>
      <c r="AI32">
        <v>4</v>
      </c>
      <c r="AJ32">
        <v>4</v>
      </c>
      <c r="AK32">
        <v>5</v>
      </c>
    </row>
    <row r="33" spans="1:37" x14ac:dyDescent="0.25">
      <c r="A33">
        <v>32</v>
      </c>
      <c r="B33" t="s">
        <v>380</v>
      </c>
      <c r="C33" t="s">
        <v>503</v>
      </c>
      <c r="D33" t="s">
        <v>36</v>
      </c>
      <c r="E33" t="s">
        <v>37</v>
      </c>
      <c r="F33" t="s">
        <v>99</v>
      </c>
      <c r="G33" t="s">
        <v>44</v>
      </c>
      <c r="H33">
        <v>4</v>
      </c>
      <c r="I33">
        <v>3</v>
      </c>
      <c r="J33">
        <v>5</v>
      </c>
      <c r="K33">
        <v>3</v>
      </c>
      <c r="L33">
        <v>5</v>
      </c>
      <c r="M33">
        <v>3</v>
      </c>
      <c r="N33">
        <v>5</v>
      </c>
      <c r="O33">
        <v>4</v>
      </c>
      <c r="P33">
        <v>5</v>
      </c>
      <c r="Q33">
        <v>4</v>
      </c>
      <c r="R33">
        <v>3</v>
      </c>
      <c r="S33">
        <v>3</v>
      </c>
      <c r="T33">
        <v>2</v>
      </c>
      <c r="U33">
        <v>4</v>
      </c>
      <c r="V33">
        <v>5</v>
      </c>
      <c r="W33">
        <v>5</v>
      </c>
      <c r="X33">
        <v>4</v>
      </c>
      <c r="Y33">
        <v>5</v>
      </c>
      <c r="Z33">
        <v>4</v>
      </c>
      <c r="AA33">
        <v>5</v>
      </c>
      <c r="AB33">
        <v>4</v>
      </c>
      <c r="AC33">
        <v>4</v>
      </c>
      <c r="AD33">
        <v>3</v>
      </c>
      <c r="AE33">
        <v>5</v>
      </c>
      <c r="AF33">
        <v>5</v>
      </c>
      <c r="AG33">
        <v>5</v>
      </c>
      <c r="AH33">
        <v>5</v>
      </c>
      <c r="AI33">
        <v>3</v>
      </c>
      <c r="AJ33">
        <v>5</v>
      </c>
      <c r="AK33">
        <v>5</v>
      </c>
    </row>
    <row r="34" spans="1:37" x14ac:dyDescent="0.25">
      <c r="A34">
        <v>33</v>
      </c>
      <c r="B34" t="s">
        <v>241</v>
      </c>
      <c r="C34" t="s">
        <v>242</v>
      </c>
      <c r="D34" t="s">
        <v>47</v>
      </c>
      <c r="E34" t="s">
        <v>37</v>
      </c>
      <c r="F34" t="s">
        <v>99</v>
      </c>
      <c r="G34" t="s">
        <v>39</v>
      </c>
      <c r="H34">
        <v>4</v>
      </c>
      <c r="I34">
        <v>5</v>
      </c>
      <c r="J34">
        <v>5</v>
      </c>
      <c r="K34">
        <v>5</v>
      </c>
      <c r="L34">
        <v>5</v>
      </c>
      <c r="M34">
        <v>4</v>
      </c>
      <c r="N34">
        <v>5</v>
      </c>
      <c r="O34">
        <v>5</v>
      </c>
      <c r="P34">
        <v>5</v>
      </c>
      <c r="Q34">
        <v>5</v>
      </c>
      <c r="R34">
        <v>5</v>
      </c>
      <c r="S34">
        <v>4</v>
      </c>
      <c r="T34">
        <v>4</v>
      </c>
      <c r="U34">
        <v>5</v>
      </c>
      <c r="V34">
        <v>5</v>
      </c>
      <c r="W34">
        <v>5</v>
      </c>
      <c r="X34">
        <v>5</v>
      </c>
      <c r="Y34">
        <v>5</v>
      </c>
      <c r="Z34">
        <v>4</v>
      </c>
      <c r="AA34">
        <v>5</v>
      </c>
      <c r="AB34">
        <v>5</v>
      </c>
      <c r="AC34">
        <v>5</v>
      </c>
      <c r="AD34">
        <v>4</v>
      </c>
      <c r="AE34">
        <v>4</v>
      </c>
      <c r="AF34">
        <v>5</v>
      </c>
      <c r="AG34">
        <v>3</v>
      </c>
      <c r="AH34">
        <v>3</v>
      </c>
      <c r="AI34">
        <v>4</v>
      </c>
      <c r="AJ34">
        <v>5</v>
      </c>
      <c r="AK34">
        <v>5</v>
      </c>
    </row>
    <row r="35" spans="1:37" x14ac:dyDescent="0.25">
      <c r="A35">
        <v>34</v>
      </c>
      <c r="B35" t="s">
        <v>58</v>
      </c>
      <c r="C35" t="s">
        <v>59</v>
      </c>
      <c r="D35" t="s">
        <v>36</v>
      </c>
      <c r="E35" t="s">
        <v>37</v>
      </c>
      <c r="F35" t="s">
        <v>38</v>
      </c>
      <c r="G35" t="s">
        <v>44</v>
      </c>
      <c r="H35">
        <v>5</v>
      </c>
      <c r="I35">
        <v>5</v>
      </c>
      <c r="J35">
        <v>5</v>
      </c>
      <c r="K35">
        <v>5</v>
      </c>
      <c r="L35">
        <v>5</v>
      </c>
      <c r="M35">
        <v>5</v>
      </c>
      <c r="N35">
        <v>5</v>
      </c>
      <c r="O35">
        <v>5</v>
      </c>
      <c r="P35">
        <v>5</v>
      </c>
      <c r="Q35">
        <v>5</v>
      </c>
      <c r="R35">
        <v>5</v>
      </c>
      <c r="S35">
        <v>5</v>
      </c>
      <c r="T35">
        <v>5</v>
      </c>
      <c r="U35">
        <v>5</v>
      </c>
      <c r="V35">
        <v>5</v>
      </c>
      <c r="W35">
        <v>5</v>
      </c>
      <c r="X35">
        <v>5</v>
      </c>
      <c r="Y35">
        <v>5</v>
      </c>
      <c r="Z35">
        <v>4</v>
      </c>
      <c r="AA35">
        <v>5</v>
      </c>
      <c r="AB35">
        <v>5</v>
      </c>
      <c r="AC35">
        <v>5</v>
      </c>
      <c r="AD35">
        <v>4</v>
      </c>
      <c r="AE35">
        <v>4</v>
      </c>
      <c r="AF35">
        <v>5</v>
      </c>
      <c r="AG35">
        <v>5</v>
      </c>
      <c r="AH35">
        <v>4</v>
      </c>
      <c r="AI35">
        <v>5</v>
      </c>
      <c r="AJ35">
        <v>5</v>
      </c>
      <c r="AK35">
        <v>5</v>
      </c>
    </row>
    <row r="36" spans="1:37" x14ac:dyDescent="0.25">
      <c r="A36">
        <v>35</v>
      </c>
      <c r="B36" t="s">
        <v>261</v>
      </c>
      <c r="C36" t="s">
        <v>384</v>
      </c>
      <c r="D36" t="s">
        <v>36</v>
      </c>
      <c r="E36" t="s">
        <v>37</v>
      </c>
      <c r="F36" t="s">
        <v>38</v>
      </c>
      <c r="G36" t="s">
        <v>39</v>
      </c>
      <c r="H36">
        <v>4</v>
      </c>
      <c r="I36">
        <v>5</v>
      </c>
      <c r="J36">
        <v>5</v>
      </c>
      <c r="K36">
        <v>5</v>
      </c>
      <c r="L36">
        <v>5</v>
      </c>
      <c r="M36">
        <v>5</v>
      </c>
      <c r="N36">
        <v>5</v>
      </c>
      <c r="O36">
        <v>5</v>
      </c>
      <c r="P36">
        <v>5</v>
      </c>
      <c r="Q36">
        <v>5</v>
      </c>
      <c r="R36">
        <v>5</v>
      </c>
      <c r="S36">
        <v>4</v>
      </c>
      <c r="T36">
        <v>4</v>
      </c>
      <c r="U36">
        <v>5</v>
      </c>
      <c r="V36">
        <v>5</v>
      </c>
      <c r="W36">
        <v>5</v>
      </c>
      <c r="X36">
        <v>5</v>
      </c>
      <c r="Y36">
        <v>5</v>
      </c>
      <c r="Z36">
        <v>5</v>
      </c>
      <c r="AA36">
        <v>5</v>
      </c>
      <c r="AB36">
        <v>5</v>
      </c>
      <c r="AC36">
        <v>5</v>
      </c>
      <c r="AD36">
        <v>5</v>
      </c>
      <c r="AE36">
        <v>5</v>
      </c>
      <c r="AF36">
        <v>5</v>
      </c>
      <c r="AG36">
        <v>5</v>
      </c>
      <c r="AH36">
        <v>5</v>
      </c>
      <c r="AI36">
        <v>5</v>
      </c>
      <c r="AJ36">
        <v>5</v>
      </c>
      <c r="AK36">
        <v>5</v>
      </c>
    </row>
    <row r="37" spans="1:37" x14ac:dyDescent="0.25">
      <c r="A37">
        <v>36</v>
      </c>
      <c r="B37" t="s">
        <v>262</v>
      </c>
      <c r="C37" t="s">
        <v>385</v>
      </c>
      <c r="D37" t="s">
        <v>36</v>
      </c>
      <c r="E37" t="s">
        <v>37</v>
      </c>
      <c r="F37" t="s">
        <v>38</v>
      </c>
      <c r="G37" t="s">
        <v>39</v>
      </c>
      <c r="H37">
        <v>4</v>
      </c>
      <c r="I37">
        <v>4</v>
      </c>
      <c r="J37">
        <v>4</v>
      </c>
      <c r="K37">
        <v>4</v>
      </c>
      <c r="L37">
        <v>5</v>
      </c>
      <c r="M37">
        <v>4</v>
      </c>
      <c r="N37">
        <v>5</v>
      </c>
      <c r="O37">
        <v>5</v>
      </c>
      <c r="P37">
        <v>5</v>
      </c>
      <c r="Q37">
        <v>5</v>
      </c>
      <c r="R37">
        <v>4</v>
      </c>
      <c r="S37">
        <v>4</v>
      </c>
      <c r="T37">
        <v>4</v>
      </c>
      <c r="U37">
        <v>4</v>
      </c>
      <c r="V37">
        <v>4</v>
      </c>
      <c r="W37">
        <v>4</v>
      </c>
      <c r="X37">
        <v>4</v>
      </c>
      <c r="Y37">
        <v>4</v>
      </c>
      <c r="Z37">
        <v>4</v>
      </c>
      <c r="AA37">
        <v>4</v>
      </c>
      <c r="AB37">
        <v>4</v>
      </c>
      <c r="AC37">
        <v>4</v>
      </c>
      <c r="AD37">
        <v>4</v>
      </c>
      <c r="AE37">
        <v>4</v>
      </c>
      <c r="AF37">
        <v>4</v>
      </c>
      <c r="AG37">
        <v>4</v>
      </c>
      <c r="AH37">
        <v>4</v>
      </c>
      <c r="AI37">
        <v>4</v>
      </c>
      <c r="AJ37">
        <v>4</v>
      </c>
      <c r="AK37">
        <v>4</v>
      </c>
    </row>
    <row r="38" spans="1:37" x14ac:dyDescent="0.25">
      <c r="A38">
        <v>37</v>
      </c>
      <c r="B38" t="s">
        <v>106</v>
      </c>
      <c r="C38" t="s">
        <v>107</v>
      </c>
      <c r="D38" t="s">
        <v>47</v>
      </c>
      <c r="E38" t="s">
        <v>37</v>
      </c>
      <c r="F38" t="s">
        <v>38</v>
      </c>
      <c r="G38" t="s">
        <v>39</v>
      </c>
      <c r="H38">
        <v>1</v>
      </c>
      <c r="I38">
        <v>1</v>
      </c>
      <c r="J38">
        <v>5</v>
      </c>
      <c r="K38">
        <v>5</v>
      </c>
      <c r="L38">
        <v>5</v>
      </c>
      <c r="M38">
        <v>4</v>
      </c>
      <c r="N38">
        <v>5</v>
      </c>
      <c r="O38">
        <v>4</v>
      </c>
      <c r="P38">
        <v>3</v>
      </c>
      <c r="Q38">
        <v>4</v>
      </c>
      <c r="R38">
        <v>4</v>
      </c>
      <c r="S38">
        <v>4</v>
      </c>
      <c r="T38">
        <v>3</v>
      </c>
      <c r="U38">
        <v>4</v>
      </c>
      <c r="V38">
        <v>4</v>
      </c>
      <c r="W38">
        <v>5</v>
      </c>
      <c r="X38">
        <v>5</v>
      </c>
      <c r="Y38">
        <v>5</v>
      </c>
      <c r="Z38">
        <v>5</v>
      </c>
      <c r="AA38">
        <v>4</v>
      </c>
      <c r="AB38">
        <v>4</v>
      </c>
      <c r="AC38">
        <v>5</v>
      </c>
      <c r="AD38">
        <v>4</v>
      </c>
      <c r="AE38">
        <v>1</v>
      </c>
      <c r="AF38">
        <v>4</v>
      </c>
      <c r="AG38">
        <v>4</v>
      </c>
      <c r="AH38">
        <v>3</v>
      </c>
      <c r="AI38">
        <v>4</v>
      </c>
      <c r="AJ38">
        <v>5</v>
      </c>
      <c r="AK38">
        <v>4</v>
      </c>
    </row>
    <row r="39" spans="1:37" x14ac:dyDescent="0.25">
      <c r="A39">
        <v>38</v>
      </c>
      <c r="B39" t="s">
        <v>223</v>
      </c>
      <c r="C39" t="s">
        <v>224</v>
      </c>
      <c r="D39" t="s">
        <v>47</v>
      </c>
      <c r="E39" t="s">
        <v>37</v>
      </c>
      <c r="F39" t="s">
        <v>38</v>
      </c>
      <c r="G39" t="s">
        <v>39</v>
      </c>
      <c r="H39">
        <v>3</v>
      </c>
      <c r="I39">
        <v>3</v>
      </c>
      <c r="J39">
        <v>2</v>
      </c>
      <c r="K39">
        <v>2</v>
      </c>
      <c r="L39">
        <v>2</v>
      </c>
      <c r="M39">
        <v>3</v>
      </c>
      <c r="N39">
        <v>3</v>
      </c>
      <c r="O39">
        <v>4</v>
      </c>
      <c r="P39">
        <v>3</v>
      </c>
      <c r="Q39">
        <v>2</v>
      </c>
      <c r="R39">
        <v>2</v>
      </c>
      <c r="S39">
        <v>2</v>
      </c>
      <c r="T39">
        <v>2</v>
      </c>
      <c r="U39">
        <v>3</v>
      </c>
      <c r="V39">
        <v>2</v>
      </c>
      <c r="W39">
        <v>2</v>
      </c>
      <c r="X39">
        <v>2</v>
      </c>
      <c r="Y39">
        <v>2</v>
      </c>
      <c r="Z39">
        <v>2</v>
      </c>
      <c r="AA39">
        <v>2</v>
      </c>
      <c r="AB39">
        <v>1</v>
      </c>
      <c r="AC39">
        <v>1</v>
      </c>
      <c r="AD39">
        <v>1</v>
      </c>
      <c r="AE39">
        <v>3</v>
      </c>
      <c r="AF39">
        <v>5</v>
      </c>
      <c r="AG39">
        <v>4</v>
      </c>
      <c r="AH39">
        <v>3</v>
      </c>
      <c r="AI39">
        <v>3</v>
      </c>
      <c r="AJ39">
        <v>3</v>
      </c>
      <c r="AK39">
        <v>3</v>
      </c>
    </row>
    <row r="40" spans="1:37" x14ac:dyDescent="0.25">
      <c r="A40">
        <v>39</v>
      </c>
      <c r="B40" t="s">
        <v>97</v>
      </c>
      <c r="C40" t="s">
        <v>98</v>
      </c>
      <c r="D40" t="s">
        <v>47</v>
      </c>
      <c r="E40" t="s">
        <v>37</v>
      </c>
      <c r="F40" t="s">
        <v>99</v>
      </c>
      <c r="G40" t="s">
        <v>39</v>
      </c>
      <c r="H40">
        <v>5</v>
      </c>
      <c r="I40">
        <v>5</v>
      </c>
      <c r="J40">
        <v>5</v>
      </c>
      <c r="K40">
        <v>5</v>
      </c>
      <c r="L40">
        <v>5</v>
      </c>
      <c r="M40">
        <v>5</v>
      </c>
      <c r="N40">
        <v>5</v>
      </c>
      <c r="O40">
        <v>5</v>
      </c>
      <c r="P40">
        <v>5</v>
      </c>
      <c r="Q40">
        <v>5</v>
      </c>
      <c r="R40">
        <v>5</v>
      </c>
      <c r="S40">
        <v>5</v>
      </c>
      <c r="T40">
        <v>5</v>
      </c>
      <c r="U40">
        <v>5</v>
      </c>
      <c r="V40">
        <v>5</v>
      </c>
      <c r="W40">
        <v>5</v>
      </c>
      <c r="X40">
        <v>5</v>
      </c>
      <c r="Y40">
        <v>5</v>
      </c>
      <c r="Z40">
        <v>5</v>
      </c>
      <c r="AA40">
        <v>5</v>
      </c>
      <c r="AB40">
        <v>5</v>
      </c>
      <c r="AC40">
        <v>5</v>
      </c>
      <c r="AD40">
        <v>5</v>
      </c>
      <c r="AE40">
        <v>4</v>
      </c>
      <c r="AF40">
        <v>5</v>
      </c>
      <c r="AG40">
        <v>4</v>
      </c>
      <c r="AH40">
        <v>5</v>
      </c>
      <c r="AI40">
        <v>3</v>
      </c>
      <c r="AJ40">
        <v>3</v>
      </c>
      <c r="AK40">
        <v>4</v>
      </c>
    </row>
    <row r="41" spans="1:37" x14ac:dyDescent="0.25">
      <c r="A41">
        <v>40</v>
      </c>
      <c r="B41" t="s">
        <v>157</v>
      </c>
      <c r="C41" t="s">
        <v>158</v>
      </c>
      <c r="D41" t="s">
        <v>36</v>
      </c>
      <c r="E41" t="s">
        <v>37</v>
      </c>
      <c r="F41" t="s">
        <v>99</v>
      </c>
      <c r="G41" t="s">
        <v>39</v>
      </c>
      <c r="H41">
        <v>5</v>
      </c>
      <c r="I41">
        <v>5</v>
      </c>
      <c r="J41">
        <v>5</v>
      </c>
      <c r="K41">
        <v>5</v>
      </c>
      <c r="L41">
        <v>5</v>
      </c>
      <c r="M41">
        <v>5</v>
      </c>
      <c r="N41">
        <v>5</v>
      </c>
      <c r="O41">
        <v>5</v>
      </c>
      <c r="P41">
        <v>5</v>
      </c>
      <c r="Q41">
        <v>5</v>
      </c>
      <c r="R41">
        <v>5</v>
      </c>
      <c r="S41">
        <v>5</v>
      </c>
      <c r="T41">
        <v>5</v>
      </c>
      <c r="U41">
        <v>5</v>
      </c>
      <c r="V41">
        <v>5</v>
      </c>
      <c r="W41">
        <v>5</v>
      </c>
      <c r="X41">
        <v>5</v>
      </c>
      <c r="Y41">
        <v>5</v>
      </c>
      <c r="Z41">
        <v>5</v>
      </c>
      <c r="AA41">
        <v>5</v>
      </c>
      <c r="AB41">
        <v>5</v>
      </c>
      <c r="AC41">
        <v>5</v>
      </c>
      <c r="AD41">
        <v>5</v>
      </c>
      <c r="AE41">
        <v>5</v>
      </c>
      <c r="AF41">
        <v>5</v>
      </c>
      <c r="AG41">
        <v>5</v>
      </c>
      <c r="AH41">
        <v>5</v>
      </c>
      <c r="AI41">
        <v>5</v>
      </c>
      <c r="AJ41">
        <v>5</v>
      </c>
      <c r="AK41">
        <v>5</v>
      </c>
    </row>
    <row r="42" spans="1:37" x14ac:dyDescent="0.25">
      <c r="A42">
        <v>41</v>
      </c>
      <c r="B42" t="s">
        <v>102</v>
      </c>
      <c r="C42" t="s">
        <v>103</v>
      </c>
      <c r="D42" t="s">
        <v>47</v>
      </c>
      <c r="E42" t="s">
        <v>37</v>
      </c>
      <c r="F42" t="s">
        <v>99</v>
      </c>
      <c r="G42" t="s">
        <v>39</v>
      </c>
      <c r="H42">
        <v>5</v>
      </c>
      <c r="I42">
        <v>5</v>
      </c>
      <c r="J42">
        <v>5</v>
      </c>
      <c r="K42">
        <v>5</v>
      </c>
      <c r="L42">
        <v>5</v>
      </c>
      <c r="M42">
        <v>5</v>
      </c>
      <c r="N42">
        <v>5</v>
      </c>
      <c r="O42">
        <v>5</v>
      </c>
      <c r="P42">
        <v>5</v>
      </c>
      <c r="Q42">
        <v>5</v>
      </c>
      <c r="R42">
        <v>5</v>
      </c>
      <c r="S42">
        <v>4</v>
      </c>
      <c r="T42">
        <v>4</v>
      </c>
      <c r="U42">
        <v>4</v>
      </c>
      <c r="V42">
        <v>4</v>
      </c>
      <c r="W42">
        <v>5</v>
      </c>
      <c r="X42">
        <v>5</v>
      </c>
      <c r="Y42">
        <v>5</v>
      </c>
      <c r="Z42">
        <v>5</v>
      </c>
      <c r="AA42">
        <v>5</v>
      </c>
      <c r="AB42">
        <v>5</v>
      </c>
      <c r="AC42">
        <v>5</v>
      </c>
      <c r="AD42">
        <v>5</v>
      </c>
      <c r="AE42">
        <v>5</v>
      </c>
      <c r="AF42">
        <v>5</v>
      </c>
      <c r="AG42">
        <v>5</v>
      </c>
      <c r="AH42">
        <v>5</v>
      </c>
      <c r="AI42">
        <v>5</v>
      </c>
      <c r="AJ42">
        <v>5</v>
      </c>
      <c r="AK42">
        <v>5</v>
      </c>
    </row>
    <row r="43" spans="1:37" x14ac:dyDescent="0.25">
      <c r="A43">
        <v>42</v>
      </c>
      <c r="B43" t="s">
        <v>244</v>
      </c>
      <c r="C43" t="s">
        <v>245</v>
      </c>
      <c r="D43" t="s">
        <v>36</v>
      </c>
      <c r="E43" t="s">
        <v>37</v>
      </c>
      <c r="F43" t="s">
        <v>38</v>
      </c>
      <c r="G43" t="s">
        <v>39</v>
      </c>
      <c r="H43">
        <v>4</v>
      </c>
      <c r="I43">
        <v>4</v>
      </c>
      <c r="J43">
        <v>5</v>
      </c>
      <c r="K43">
        <v>5</v>
      </c>
      <c r="L43">
        <v>5</v>
      </c>
      <c r="M43">
        <v>4</v>
      </c>
      <c r="N43">
        <v>5</v>
      </c>
      <c r="O43">
        <v>4</v>
      </c>
      <c r="P43">
        <v>4</v>
      </c>
      <c r="Q43">
        <v>4</v>
      </c>
      <c r="R43">
        <v>5</v>
      </c>
      <c r="S43">
        <v>4</v>
      </c>
      <c r="T43">
        <v>4</v>
      </c>
      <c r="U43">
        <v>5</v>
      </c>
      <c r="V43">
        <v>5</v>
      </c>
      <c r="W43">
        <v>4</v>
      </c>
      <c r="X43">
        <v>4</v>
      </c>
      <c r="Y43">
        <v>5</v>
      </c>
      <c r="Z43">
        <v>4</v>
      </c>
      <c r="AA43">
        <v>4</v>
      </c>
      <c r="AB43">
        <v>4</v>
      </c>
      <c r="AC43">
        <v>4</v>
      </c>
      <c r="AD43">
        <v>4</v>
      </c>
      <c r="AE43">
        <v>3</v>
      </c>
      <c r="AF43">
        <v>3</v>
      </c>
      <c r="AG43">
        <v>5</v>
      </c>
      <c r="AH43">
        <v>5</v>
      </c>
      <c r="AI43">
        <v>3</v>
      </c>
      <c r="AJ43">
        <v>5</v>
      </c>
      <c r="AK43">
        <v>4</v>
      </c>
    </row>
    <row r="44" spans="1:37" x14ac:dyDescent="0.25">
      <c r="A44">
        <v>43</v>
      </c>
      <c r="B44" t="s">
        <v>258</v>
      </c>
      <c r="C44" t="s">
        <v>381</v>
      </c>
      <c r="D44" t="s">
        <v>36</v>
      </c>
      <c r="E44" t="s">
        <v>37</v>
      </c>
      <c r="F44" t="s">
        <v>99</v>
      </c>
      <c r="G44" t="s">
        <v>39</v>
      </c>
      <c r="H44">
        <v>4</v>
      </c>
      <c r="I44">
        <v>4</v>
      </c>
      <c r="J44">
        <v>5</v>
      </c>
      <c r="K44">
        <v>5</v>
      </c>
      <c r="L44">
        <v>5</v>
      </c>
      <c r="M44">
        <v>3</v>
      </c>
      <c r="N44">
        <v>5</v>
      </c>
      <c r="O44">
        <v>5</v>
      </c>
      <c r="P44">
        <v>5</v>
      </c>
      <c r="Q44">
        <v>4</v>
      </c>
      <c r="R44">
        <v>4</v>
      </c>
      <c r="S44">
        <v>4</v>
      </c>
      <c r="T44">
        <v>4</v>
      </c>
      <c r="U44">
        <v>4</v>
      </c>
      <c r="V44">
        <v>4</v>
      </c>
      <c r="W44">
        <v>4</v>
      </c>
      <c r="X44">
        <v>4</v>
      </c>
      <c r="Y44">
        <v>3</v>
      </c>
      <c r="Z44">
        <v>3</v>
      </c>
      <c r="AA44">
        <v>4</v>
      </c>
      <c r="AB44">
        <v>4</v>
      </c>
      <c r="AC44">
        <v>4</v>
      </c>
      <c r="AD44">
        <v>4</v>
      </c>
      <c r="AE44">
        <v>3</v>
      </c>
      <c r="AF44">
        <v>3</v>
      </c>
      <c r="AG44">
        <v>4</v>
      </c>
      <c r="AH44">
        <v>4</v>
      </c>
      <c r="AI44">
        <v>2</v>
      </c>
      <c r="AJ44">
        <v>5</v>
      </c>
      <c r="AK44">
        <v>5</v>
      </c>
    </row>
    <row r="45" spans="1:37" x14ac:dyDescent="0.25">
      <c r="A45">
        <v>44</v>
      </c>
      <c r="B45" t="s">
        <v>52</v>
      </c>
      <c r="C45" t="s">
        <v>53</v>
      </c>
      <c r="D45" t="s">
        <v>36</v>
      </c>
      <c r="E45" t="s">
        <v>37</v>
      </c>
      <c r="F45" t="s">
        <v>38</v>
      </c>
      <c r="G45" t="s">
        <v>39</v>
      </c>
      <c r="H45">
        <v>5</v>
      </c>
      <c r="I45">
        <v>5</v>
      </c>
      <c r="J45">
        <v>5</v>
      </c>
      <c r="K45">
        <v>5</v>
      </c>
      <c r="L45">
        <v>5</v>
      </c>
      <c r="M45">
        <v>5</v>
      </c>
      <c r="N45">
        <v>5</v>
      </c>
      <c r="O45">
        <v>5</v>
      </c>
      <c r="P45">
        <v>5</v>
      </c>
      <c r="Q45">
        <v>5</v>
      </c>
      <c r="R45">
        <v>5</v>
      </c>
      <c r="S45">
        <v>5</v>
      </c>
      <c r="T45">
        <v>5</v>
      </c>
      <c r="U45">
        <v>5</v>
      </c>
      <c r="V45">
        <v>5</v>
      </c>
      <c r="W45">
        <v>5</v>
      </c>
      <c r="X45">
        <v>5</v>
      </c>
      <c r="Y45">
        <v>5</v>
      </c>
      <c r="Z45">
        <v>1</v>
      </c>
      <c r="AA45">
        <v>5</v>
      </c>
      <c r="AB45">
        <v>3</v>
      </c>
      <c r="AC45">
        <v>4</v>
      </c>
      <c r="AD45">
        <v>4</v>
      </c>
      <c r="AE45">
        <v>5</v>
      </c>
      <c r="AF45">
        <v>5</v>
      </c>
      <c r="AG45">
        <v>5</v>
      </c>
      <c r="AH45">
        <v>5</v>
      </c>
      <c r="AI45">
        <v>5</v>
      </c>
      <c r="AJ45">
        <v>5</v>
      </c>
      <c r="AK45">
        <v>5</v>
      </c>
    </row>
    <row r="46" spans="1:37" x14ac:dyDescent="0.25">
      <c r="H46" s="2">
        <f>SUM(H2:H45)</f>
        <v>189</v>
      </c>
      <c r="I46" s="2">
        <f t="shared" ref="I46:AK46" si="0">SUM(I2:I45)</f>
        <v>185</v>
      </c>
      <c r="J46" s="2">
        <f t="shared" si="0"/>
        <v>203</v>
      </c>
      <c r="K46" s="2">
        <f t="shared" si="0"/>
        <v>204</v>
      </c>
      <c r="L46" s="2">
        <f t="shared" si="0"/>
        <v>208</v>
      </c>
      <c r="M46" s="2">
        <f t="shared" si="0"/>
        <v>184</v>
      </c>
      <c r="N46" s="2">
        <f t="shared" si="0"/>
        <v>209</v>
      </c>
      <c r="O46" s="2">
        <f t="shared" si="0"/>
        <v>206</v>
      </c>
      <c r="P46" s="2">
        <f t="shared" si="0"/>
        <v>206</v>
      </c>
      <c r="Q46" s="2">
        <f t="shared" si="0"/>
        <v>201</v>
      </c>
      <c r="R46" s="2">
        <f t="shared" si="0"/>
        <v>202</v>
      </c>
      <c r="S46" s="2">
        <f t="shared" si="0"/>
        <v>183</v>
      </c>
      <c r="T46" s="2">
        <f t="shared" si="0"/>
        <v>183</v>
      </c>
      <c r="U46" s="2">
        <f t="shared" si="0"/>
        <v>195</v>
      </c>
      <c r="V46" s="2">
        <f t="shared" si="0"/>
        <v>189</v>
      </c>
      <c r="W46" s="2">
        <f t="shared" si="0"/>
        <v>206</v>
      </c>
      <c r="X46" s="2">
        <f t="shared" si="0"/>
        <v>194</v>
      </c>
      <c r="Y46" s="2">
        <f t="shared" si="0"/>
        <v>201</v>
      </c>
      <c r="Z46" s="2">
        <f t="shared" si="0"/>
        <v>183</v>
      </c>
      <c r="AA46" s="2">
        <f t="shared" si="0"/>
        <v>198</v>
      </c>
      <c r="AB46" s="2">
        <f t="shared" si="0"/>
        <v>183</v>
      </c>
      <c r="AC46" s="2">
        <f t="shared" si="0"/>
        <v>187</v>
      </c>
      <c r="AD46" s="2">
        <f t="shared" si="0"/>
        <v>184</v>
      </c>
      <c r="AE46" s="2">
        <f t="shared" si="0"/>
        <v>189</v>
      </c>
      <c r="AF46" s="2">
        <f t="shared" si="0"/>
        <v>199</v>
      </c>
      <c r="AG46" s="2">
        <f t="shared" si="0"/>
        <v>203</v>
      </c>
      <c r="AH46" s="2">
        <f t="shared" si="0"/>
        <v>194</v>
      </c>
      <c r="AI46" s="2">
        <f t="shared" si="0"/>
        <v>181</v>
      </c>
      <c r="AJ46" s="2">
        <f t="shared" si="0"/>
        <v>193</v>
      </c>
      <c r="AK46" s="2">
        <f t="shared" si="0"/>
        <v>202</v>
      </c>
    </row>
    <row r="47" spans="1:37" x14ac:dyDescent="0.25">
      <c r="H47" s="3">
        <f>H46/220*100%</f>
        <v>0.85909090909090913</v>
      </c>
      <c r="I47" s="3">
        <f t="shared" ref="I47:AK47" si="1">I46/220*100%</f>
        <v>0.84090909090909094</v>
      </c>
      <c r="J47" s="3">
        <f t="shared" si="1"/>
        <v>0.92272727272727273</v>
      </c>
      <c r="K47" s="3">
        <f t="shared" si="1"/>
        <v>0.92727272727272725</v>
      </c>
      <c r="L47" s="3">
        <f t="shared" si="1"/>
        <v>0.94545454545454544</v>
      </c>
      <c r="M47" s="3">
        <f t="shared" si="1"/>
        <v>0.83636363636363631</v>
      </c>
      <c r="N47" s="3">
        <f t="shared" si="1"/>
        <v>0.95</v>
      </c>
      <c r="O47" s="3">
        <f t="shared" si="1"/>
        <v>0.9363636363636364</v>
      </c>
      <c r="P47" s="3">
        <f t="shared" si="1"/>
        <v>0.9363636363636364</v>
      </c>
      <c r="Q47" s="3">
        <f t="shared" si="1"/>
        <v>0.91363636363636369</v>
      </c>
      <c r="R47" s="3">
        <f t="shared" si="1"/>
        <v>0.91818181818181821</v>
      </c>
      <c r="S47" s="3">
        <f t="shared" si="1"/>
        <v>0.83181818181818179</v>
      </c>
      <c r="T47" s="3">
        <f t="shared" si="1"/>
        <v>0.83181818181818179</v>
      </c>
      <c r="U47" s="3">
        <f t="shared" si="1"/>
        <v>0.88636363636363635</v>
      </c>
      <c r="V47" s="3">
        <f t="shared" si="1"/>
        <v>0.85909090909090913</v>
      </c>
      <c r="W47" s="3">
        <f t="shared" si="1"/>
        <v>0.9363636363636364</v>
      </c>
      <c r="X47" s="3">
        <f t="shared" si="1"/>
        <v>0.88181818181818183</v>
      </c>
      <c r="Y47" s="3">
        <f t="shared" si="1"/>
        <v>0.91363636363636369</v>
      </c>
      <c r="Z47" s="3">
        <f t="shared" si="1"/>
        <v>0.83181818181818179</v>
      </c>
      <c r="AA47" s="3">
        <f t="shared" si="1"/>
        <v>0.9</v>
      </c>
      <c r="AB47" s="3">
        <f t="shared" si="1"/>
        <v>0.83181818181818179</v>
      </c>
      <c r="AC47" s="3">
        <f t="shared" si="1"/>
        <v>0.85</v>
      </c>
      <c r="AD47" s="3">
        <f t="shared" si="1"/>
        <v>0.83636363636363631</v>
      </c>
      <c r="AE47" s="3">
        <f t="shared" si="1"/>
        <v>0.85909090909090913</v>
      </c>
      <c r="AF47" s="3">
        <f t="shared" si="1"/>
        <v>0.90454545454545454</v>
      </c>
      <c r="AG47" s="3">
        <f t="shared" si="1"/>
        <v>0.92272727272727273</v>
      </c>
      <c r="AH47" s="3">
        <f t="shared" si="1"/>
        <v>0.88181818181818183</v>
      </c>
      <c r="AI47" s="3">
        <f t="shared" si="1"/>
        <v>0.82272727272727275</v>
      </c>
      <c r="AJ47" s="3">
        <f t="shared" si="1"/>
        <v>0.87727272727272732</v>
      </c>
      <c r="AK47" s="3">
        <f t="shared" si="1"/>
        <v>0.91818181818181821</v>
      </c>
    </row>
    <row r="48" spans="1:37" x14ac:dyDescent="0.25">
      <c r="H48" s="2">
        <v>1</v>
      </c>
      <c r="I48" s="2">
        <v>2</v>
      </c>
      <c r="J48" s="2">
        <v>3</v>
      </c>
      <c r="K48" s="2">
        <v>4</v>
      </c>
      <c r="L48" s="2">
        <v>5</v>
      </c>
      <c r="M48" s="2">
        <v>6</v>
      </c>
      <c r="N48" s="2">
        <v>7</v>
      </c>
      <c r="O48" s="2">
        <v>8</v>
      </c>
      <c r="P48" s="2">
        <v>9</v>
      </c>
      <c r="Q48" s="2">
        <v>10</v>
      </c>
      <c r="R48" s="2">
        <v>11</v>
      </c>
      <c r="S48" s="2">
        <v>12</v>
      </c>
      <c r="T48" s="2">
        <v>13</v>
      </c>
      <c r="U48" s="2">
        <v>14</v>
      </c>
      <c r="V48" s="2">
        <v>15</v>
      </c>
      <c r="W48" s="2">
        <v>16</v>
      </c>
      <c r="X48" s="2">
        <v>17</v>
      </c>
      <c r="Y48" s="2">
        <v>18</v>
      </c>
      <c r="Z48" s="2">
        <v>19</v>
      </c>
      <c r="AA48" s="2">
        <v>20</v>
      </c>
      <c r="AB48" s="2">
        <v>21</v>
      </c>
      <c r="AC48" s="2">
        <v>22</v>
      </c>
      <c r="AD48" s="2">
        <v>23</v>
      </c>
      <c r="AE48" s="2">
        <v>24</v>
      </c>
      <c r="AF48" s="2">
        <v>25</v>
      </c>
      <c r="AG48" s="2">
        <v>26</v>
      </c>
      <c r="AH48" s="2">
        <v>27</v>
      </c>
      <c r="AI48" s="2">
        <v>28</v>
      </c>
      <c r="AJ48" s="2">
        <v>29</v>
      </c>
      <c r="AK48" s="2">
        <v>30</v>
      </c>
    </row>
    <row r="49" spans="1:30" x14ac:dyDescent="0.25">
      <c r="A49">
        <v>1</v>
      </c>
      <c r="C49" t="s">
        <v>574</v>
      </c>
      <c r="G49" t="s">
        <v>547</v>
      </c>
      <c r="H49" s="3">
        <f>35/44*100%</f>
        <v>0.79545454545454541</v>
      </c>
    </row>
    <row r="50" spans="1:30" x14ac:dyDescent="0.25">
      <c r="G50" t="s">
        <v>548</v>
      </c>
      <c r="H50" s="3">
        <f>9/44*100%</f>
        <v>0.20454545454545456</v>
      </c>
    </row>
    <row r="52" spans="1:30" x14ac:dyDescent="0.25">
      <c r="A52" s="2">
        <v>2</v>
      </c>
      <c r="B52" s="2" t="s">
        <v>549</v>
      </c>
    </row>
    <row r="53" spans="1:30" x14ac:dyDescent="0.25">
      <c r="B53" s="2" t="s">
        <v>575</v>
      </c>
      <c r="C53" s="2" t="s">
        <v>576</v>
      </c>
      <c r="D53" s="2" t="s">
        <v>577</v>
      </c>
      <c r="E53" s="2" t="s">
        <v>578</v>
      </c>
      <c r="F53" s="2" t="s">
        <v>579</v>
      </c>
      <c r="G53" s="2" t="s">
        <v>580</v>
      </c>
      <c r="H53" s="2" t="s">
        <v>581</v>
      </c>
      <c r="I53" s="2" t="s">
        <v>582</v>
      </c>
      <c r="J53" s="2" t="s">
        <v>583</v>
      </c>
      <c r="K53" s="2" t="s">
        <v>15</v>
      </c>
      <c r="L53" s="2" t="s">
        <v>16</v>
      </c>
      <c r="M53" s="2" t="s">
        <v>17</v>
      </c>
      <c r="N53" s="2" t="s">
        <v>18</v>
      </c>
      <c r="O53" s="2" t="s">
        <v>19</v>
      </c>
      <c r="P53" s="2" t="s">
        <v>20</v>
      </c>
      <c r="Q53" s="2" t="s">
        <v>21</v>
      </c>
      <c r="R53" s="2" t="s">
        <v>22</v>
      </c>
      <c r="S53" s="2" t="s">
        <v>23</v>
      </c>
      <c r="T53" s="2" t="s">
        <v>24</v>
      </c>
      <c r="U53" s="2" t="s">
        <v>25</v>
      </c>
      <c r="V53" s="2" t="s">
        <v>26</v>
      </c>
      <c r="W53" s="2" t="s">
        <v>27</v>
      </c>
      <c r="X53" s="2" t="s">
        <v>28</v>
      </c>
      <c r="Y53" s="2" t="s">
        <v>29</v>
      </c>
      <c r="Z53" s="2" t="s">
        <v>30</v>
      </c>
      <c r="AA53" s="2" t="s">
        <v>31</v>
      </c>
      <c r="AB53" s="2" t="s">
        <v>32</v>
      </c>
      <c r="AC53" s="2" t="s">
        <v>33</v>
      </c>
      <c r="AD53" s="2" t="s">
        <v>34</v>
      </c>
    </row>
    <row r="54" spans="1:30" x14ac:dyDescent="0.25">
      <c r="B54" s="4">
        <v>1</v>
      </c>
      <c r="C54" s="4">
        <v>2</v>
      </c>
      <c r="D54" s="4">
        <v>3</v>
      </c>
      <c r="E54" s="4">
        <v>4</v>
      </c>
      <c r="F54" s="4">
        <v>5</v>
      </c>
      <c r="G54" s="4">
        <v>6</v>
      </c>
      <c r="H54" s="4">
        <v>7</v>
      </c>
      <c r="I54" s="4">
        <v>8</v>
      </c>
      <c r="J54" s="4">
        <v>9</v>
      </c>
      <c r="K54" s="4">
        <v>10</v>
      </c>
      <c r="L54" s="4">
        <v>11</v>
      </c>
      <c r="M54" s="4">
        <v>12</v>
      </c>
      <c r="N54" s="4">
        <v>13</v>
      </c>
      <c r="O54" s="4">
        <v>14</v>
      </c>
      <c r="P54" s="4">
        <v>15</v>
      </c>
      <c r="Q54" s="4">
        <v>16</v>
      </c>
      <c r="R54" s="4">
        <v>17</v>
      </c>
      <c r="S54" s="4">
        <v>18</v>
      </c>
      <c r="T54" s="4">
        <v>19</v>
      </c>
      <c r="U54" s="4">
        <v>20</v>
      </c>
      <c r="V54" s="4">
        <v>21</v>
      </c>
      <c r="W54" s="4">
        <v>22</v>
      </c>
      <c r="X54" s="4">
        <v>23</v>
      </c>
      <c r="Y54" s="4">
        <v>24</v>
      </c>
      <c r="Z54" s="4">
        <v>25</v>
      </c>
      <c r="AA54" s="4">
        <v>26</v>
      </c>
      <c r="AB54" s="4">
        <v>27</v>
      </c>
      <c r="AC54" s="4">
        <v>28</v>
      </c>
      <c r="AD54" s="4">
        <v>29</v>
      </c>
    </row>
    <row r="55" spans="1:30" x14ac:dyDescent="0.25">
      <c r="B55" s="2" t="s">
        <v>551</v>
      </c>
      <c r="C55" s="2"/>
      <c r="D55" s="5" t="s">
        <v>552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5">
      <c r="B56" s="2" t="s">
        <v>550</v>
      </c>
      <c r="C56" s="5" t="s">
        <v>553</v>
      </c>
      <c r="D56" s="2"/>
      <c r="E56" s="2"/>
    </row>
    <row r="57" spans="1:30" x14ac:dyDescent="0.25">
      <c r="B57" s="2"/>
      <c r="C57" s="2" t="s">
        <v>608</v>
      </c>
      <c r="D57" s="2">
        <f>44*5</f>
        <v>220</v>
      </c>
      <c r="E57" s="2"/>
      <c r="F57" s="2" t="s">
        <v>627</v>
      </c>
      <c r="G57" s="3">
        <f>D57/D57*100%</f>
        <v>1</v>
      </c>
    </row>
    <row r="58" spans="1:30" x14ac:dyDescent="0.25">
      <c r="C58" s="2" t="s">
        <v>609</v>
      </c>
      <c r="D58" s="2">
        <f>44*1</f>
        <v>44</v>
      </c>
      <c r="F58" s="2" t="s">
        <v>628</v>
      </c>
      <c r="G58" s="3">
        <f>D58/D57*100%</f>
        <v>0.2</v>
      </c>
    </row>
    <row r="59" spans="1:30" x14ac:dyDescent="0.25">
      <c r="B59" s="2" t="s">
        <v>550</v>
      </c>
      <c r="C59" s="5" t="s">
        <v>607</v>
      </c>
      <c r="E59" s="2" t="s">
        <v>624</v>
      </c>
      <c r="F59" s="2"/>
      <c r="G59" s="5" t="s">
        <v>625</v>
      </c>
      <c r="H59" s="2"/>
    </row>
    <row r="60" spans="1:30" x14ac:dyDescent="0.25">
      <c r="B60" s="17" t="s">
        <v>550</v>
      </c>
      <c r="C60" s="18">
        <f>(D57-D58)/5</f>
        <v>35.200000000000003</v>
      </c>
      <c r="D60" s="19"/>
      <c r="E60" s="19" t="s">
        <v>626</v>
      </c>
      <c r="F60" s="19">
        <f>(G57-G58)/5</f>
        <v>0.16</v>
      </c>
      <c r="G60" s="20"/>
    </row>
    <row r="61" spans="1:30" x14ac:dyDescent="0.25">
      <c r="B61" s="21"/>
      <c r="C61" s="22"/>
      <c r="D61" s="23"/>
      <c r="E61" s="24"/>
      <c r="F61" s="25" t="s">
        <v>559</v>
      </c>
      <c r="G61" s="26"/>
    </row>
    <row r="62" spans="1:30" x14ac:dyDescent="0.25">
      <c r="B62" s="21" t="s">
        <v>629</v>
      </c>
      <c r="C62" s="25" t="s">
        <v>610</v>
      </c>
      <c r="D62" s="25" t="s">
        <v>554</v>
      </c>
      <c r="E62" s="25"/>
      <c r="F62" s="25" t="s">
        <v>584</v>
      </c>
      <c r="G62" s="26"/>
      <c r="H62" s="3"/>
    </row>
    <row r="63" spans="1:30" x14ac:dyDescent="0.25">
      <c r="B63" s="27"/>
      <c r="C63" s="25" t="s">
        <v>611</v>
      </c>
      <c r="D63" s="25" t="s">
        <v>555</v>
      </c>
      <c r="E63" s="25"/>
      <c r="F63" s="25" t="s">
        <v>585</v>
      </c>
      <c r="G63" s="26"/>
    </row>
    <row r="64" spans="1:30" x14ac:dyDescent="0.25">
      <c r="B64" s="27"/>
      <c r="C64" s="25" t="s">
        <v>612</v>
      </c>
      <c r="D64" s="25" t="s">
        <v>556</v>
      </c>
      <c r="E64" s="25"/>
      <c r="F64" s="25" t="s">
        <v>586</v>
      </c>
      <c r="G64" s="26"/>
    </row>
    <row r="65" spans="2:25" x14ac:dyDescent="0.25">
      <c r="B65" s="27"/>
      <c r="C65" s="25" t="s">
        <v>613</v>
      </c>
      <c r="D65" s="25" t="s">
        <v>557</v>
      </c>
      <c r="E65" s="25"/>
      <c r="F65" s="25" t="s">
        <v>587</v>
      </c>
      <c r="G65" s="26"/>
    </row>
    <row r="66" spans="2:25" x14ac:dyDescent="0.25">
      <c r="B66" s="28"/>
      <c r="C66" s="29" t="s">
        <v>614</v>
      </c>
      <c r="D66" s="29" t="s">
        <v>558</v>
      </c>
      <c r="E66" s="29"/>
      <c r="F66" s="29" t="s">
        <v>588</v>
      </c>
      <c r="G66" s="30"/>
    </row>
    <row r="67" spans="2:25" x14ac:dyDescent="0.25">
      <c r="C67" s="2"/>
      <c r="D67" s="2"/>
      <c r="E67" s="2"/>
      <c r="F67" s="2"/>
    </row>
    <row r="68" spans="2:25" x14ac:dyDescent="0.25">
      <c r="C68" s="2" t="s">
        <v>589</v>
      </c>
      <c r="D68" s="2"/>
      <c r="E68" s="2"/>
      <c r="F68" s="2"/>
    </row>
    <row r="69" spans="2:25" x14ac:dyDescent="0.25">
      <c r="B69">
        <v>1</v>
      </c>
      <c r="C69" t="s">
        <v>575</v>
      </c>
      <c r="D69" s="9"/>
      <c r="E69" s="8">
        <f>H47</f>
        <v>0.85909090909090913</v>
      </c>
      <c r="F69" s="25" t="s">
        <v>558</v>
      </c>
      <c r="G69" s="10"/>
      <c r="H69" s="1"/>
      <c r="I69" s="31" t="s">
        <v>557</v>
      </c>
      <c r="J69" s="32">
        <f>8/23*100%</f>
        <v>0.34782608695652173</v>
      </c>
      <c r="K69" s="12"/>
    </row>
    <row r="70" spans="2:25" x14ac:dyDescent="0.25">
      <c r="B70">
        <v>2</v>
      </c>
      <c r="C70" t="s">
        <v>576</v>
      </c>
      <c r="D70" s="13"/>
      <c r="E70" s="8">
        <f>I47</f>
        <v>0.84090909090909094</v>
      </c>
      <c r="F70" s="25" t="s">
        <v>557</v>
      </c>
      <c r="G70" s="13"/>
      <c r="H70" s="14"/>
      <c r="I70" s="31" t="s">
        <v>558</v>
      </c>
      <c r="J70" s="32">
        <f>15/23*100%</f>
        <v>0.65217391304347827</v>
      </c>
      <c r="K70" s="15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2:25" x14ac:dyDescent="0.25">
      <c r="B71">
        <v>3</v>
      </c>
      <c r="C71" t="s">
        <v>577</v>
      </c>
      <c r="D71" s="13"/>
      <c r="E71" s="8">
        <f>J47</f>
        <v>0.92272727272727273</v>
      </c>
      <c r="F71" s="25" t="s">
        <v>558</v>
      </c>
      <c r="G71" s="13"/>
      <c r="H71" s="13"/>
      <c r="I71" s="11"/>
      <c r="J71" s="15"/>
      <c r="K71" s="15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2:25" x14ac:dyDescent="0.25">
      <c r="B72">
        <v>4</v>
      </c>
      <c r="C72" t="s">
        <v>578</v>
      </c>
      <c r="D72" s="13"/>
      <c r="E72" s="8">
        <f>K47</f>
        <v>0.92727272727272725</v>
      </c>
      <c r="F72" s="25" t="s">
        <v>558</v>
      </c>
      <c r="G72" s="13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2:25" x14ac:dyDescent="0.25">
      <c r="B73">
        <v>5</v>
      </c>
      <c r="C73" t="s">
        <v>579</v>
      </c>
      <c r="D73" s="13"/>
      <c r="E73" s="8">
        <f>L47</f>
        <v>0.94545454545454544</v>
      </c>
      <c r="F73" s="25" t="s">
        <v>558</v>
      </c>
      <c r="G73" s="13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2:25" x14ac:dyDescent="0.25">
      <c r="B74">
        <v>6</v>
      </c>
      <c r="C74" t="s">
        <v>590</v>
      </c>
      <c r="D74" s="13"/>
      <c r="E74" s="8">
        <f>M47</f>
        <v>0.83636363636363631</v>
      </c>
      <c r="F74" s="25" t="s">
        <v>557</v>
      </c>
      <c r="G74" s="13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2:25" x14ac:dyDescent="0.25">
      <c r="B75">
        <v>7</v>
      </c>
      <c r="C75" t="s">
        <v>581</v>
      </c>
      <c r="D75" s="13"/>
      <c r="E75" s="8">
        <f>N47</f>
        <v>0.95</v>
      </c>
      <c r="F75" s="25" t="s">
        <v>558</v>
      </c>
      <c r="G75" s="13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2:25" x14ac:dyDescent="0.25">
      <c r="B76">
        <v>8</v>
      </c>
      <c r="C76" t="s">
        <v>582</v>
      </c>
      <c r="D76" s="13"/>
      <c r="E76" s="8">
        <f>O47</f>
        <v>0.9363636363636364</v>
      </c>
      <c r="F76" s="25" t="s">
        <v>558</v>
      </c>
      <c r="G76" s="13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2:25" x14ac:dyDescent="0.25">
      <c r="B77">
        <v>9</v>
      </c>
      <c r="C77" t="s">
        <v>583</v>
      </c>
      <c r="D77" s="13"/>
      <c r="E77" s="8">
        <f>P47</f>
        <v>0.9363636363636364</v>
      </c>
      <c r="F77" s="25" t="s">
        <v>558</v>
      </c>
      <c r="G77" s="13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2:25" x14ac:dyDescent="0.25">
      <c r="B78">
        <v>10</v>
      </c>
      <c r="C78" t="s">
        <v>591</v>
      </c>
      <c r="D78" s="13"/>
      <c r="E78" s="8">
        <f>Q47</f>
        <v>0.91363636363636369</v>
      </c>
      <c r="F78" s="25" t="s">
        <v>558</v>
      </c>
      <c r="G78" s="13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2:25" x14ac:dyDescent="0.25">
      <c r="B79">
        <v>11</v>
      </c>
      <c r="C79" t="s">
        <v>592</v>
      </c>
      <c r="D79" s="13"/>
      <c r="E79" s="8">
        <f>R47</f>
        <v>0.91818181818181821</v>
      </c>
      <c r="F79" s="25" t="s">
        <v>558</v>
      </c>
      <c r="G79" s="13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2:25" x14ac:dyDescent="0.25">
      <c r="B80">
        <v>12</v>
      </c>
      <c r="C80" t="s">
        <v>593</v>
      </c>
      <c r="D80" s="13"/>
      <c r="E80" s="8">
        <f>S47</f>
        <v>0.83181818181818179</v>
      </c>
      <c r="F80" s="25" t="s">
        <v>557</v>
      </c>
      <c r="G80" s="13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2:25" x14ac:dyDescent="0.25">
      <c r="B81">
        <v>13</v>
      </c>
      <c r="C81" t="s">
        <v>594</v>
      </c>
      <c r="D81" s="13"/>
      <c r="E81" s="8">
        <f>T47</f>
        <v>0.83181818181818179</v>
      </c>
      <c r="F81" s="25" t="s">
        <v>557</v>
      </c>
      <c r="G81" s="13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2:25" x14ac:dyDescent="0.25">
      <c r="B82">
        <v>14</v>
      </c>
      <c r="C82" t="s">
        <v>19</v>
      </c>
      <c r="D82" s="13"/>
      <c r="E82" s="8">
        <f>U47</f>
        <v>0.88636363636363635</v>
      </c>
      <c r="F82" s="25" t="s">
        <v>558</v>
      </c>
      <c r="G82" s="13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2:25" x14ac:dyDescent="0.25">
      <c r="B83">
        <v>15</v>
      </c>
      <c r="C83" t="s">
        <v>595</v>
      </c>
      <c r="D83" s="13"/>
      <c r="E83" s="8">
        <f>V47</f>
        <v>0.85909090909090913</v>
      </c>
      <c r="F83" s="25" t="s">
        <v>558</v>
      </c>
      <c r="G83" s="13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2:25" x14ac:dyDescent="0.25">
      <c r="B84">
        <v>16</v>
      </c>
      <c r="C84" t="s">
        <v>596</v>
      </c>
      <c r="D84" s="13"/>
      <c r="E84" s="8">
        <f>W47</f>
        <v>0.9363636363636364</v>
      </c>
      <c r="F84" s="25" t="s">
        <v>558</v>
      </c>
      <c r="G84" s="13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2:25" x14ac:dyDescent="0.25">
      <c r="B85">
        <v>17</v>
      </c>
      <c r="C85" t="s">
        <v>597</v>
      </c>
      <c r="D85" s="13"/>
      <c r="E85" s="8">
        <f>X47</f>
        <v>0.88181818181818183</v>
      </c>
      <c r="F85" s="25" t="s">
        <v>558</v>
      </c>
      <c r="G85" s="13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2:25" x14ac:dyDescent="0.25">
      <c r="B86">
        <v>18</v>
      </c>
      <c r="C86" t="s">
        <v>598</v>
      </c>
      <c r="D86" s="13"/>
      <c r="E86" s="8">
        <f>Y47</f>
        <v>0.91363636363636369</v>
      </c>
      <c r="F86" s="25" t="s">
        <v>558</v>
      </c>
      <c r="G86" s="13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2:25" x14ac:dyDescent="0.25">
      <c r="B87">
        <v>19</v>
      </c>
      <c r="C87" t="s">
        <v>599</v>
      </c>
      <c r="D87" s="13"/>
      <c r="E87" s="8">
        <f>Z47</f>
        <v>0.83181818181818179</v>
      </c>
      <c r="F87" s="25" t="s">
        <v>557</v>
      </c>
      <c r="G87" s="13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2:25" x14ac:dyDescent="0.25">
      <c r="B88">
        <v>20</v>
      </c>
      <c r="C88" t="s">
        <v>25</v>
      </c>
      <c r="D88" s="13"/>
      <c r="E88" s="8">
        <f>AA47</f>
        <v>0.9</v>
      </c>
      <c r="F88" s="25" t="s">
        <v>558</v>
      </c>
      <c r="G88" s="13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2:25" x14ac:dyDescent="0.25">
      <c r="B89">
        <v>21</v>
      </c>
      <c r="C89" t="s">
        <v>600</v>
      </c>
      <c r="D89" s="13"/>
      <c r="E89" s="8">
        <f>AB47</f>
        <v>0.83181818181818179</v>
      </c>
      <c r="F89" s="25" t="s">
        <v>557</v>
      </c>
      <c r="G89" s="13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2:25" x14ac:dyDescent="0.25">
      <c r="B90">
        <v>22</v>
      </c>
      <c r="C90" t="s">
        <v>601</v>
      </c>
      <c r="D90" s="13"/>
      <c r="E90" s="8">
        <f>AC47</f>
        <v>0.85</v>
      </c>
      <c r="F90" s="25" t="s">
        <v>557</v>
      </c>
      <c r="G90" s="13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2:25" x14ac:dyDescent="0.25">
      <c r="B91">
        <v>23</v>
      </c>
      <c r="C91" s="13" t="s">
        <v>602</v>
      </c>
      <c r="D91" s="13"/>
      <c r="E91" s="8">
        <f>AD47</f>
        <v>0.83636363636363631</v>
      </c>
      <c r="F91" s="25" t="s">
        <v>557</v>
      </c>
      <c r="G91" s="13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2:25" x14ac:dyDescent="0.25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2:25" x14ac:dyDescent="0.25"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2:25" x14ac:dyDescent="0.25">
      <c r="C94" s="2"/>
      <c r="D94" s="2"/>
      <c r="E94" s="2"/>
      <c r="F94" s="2"/>
    </row>
    <row r="95" spans="2:25" x14ac:dyDescent="0.25">
      <c r="C95" s="2" t="s">
        <v>603</v>
      </c>
      <c r="D95" s="2"/>
      <c r="E95" s="2"/>
      <c r="F95" s="2"/>
    </row>
    <row r="96" spans="2:25" x14ac:dyDescent="0.25">
      <c r="B96">
        <v>1</v>
      </c>
      <c r="C96" s="2" t="s">
        <v>29</v>
      </c>
      <c r="D96" s="8"/>
      <c r="E96" s="8">
        <f>AE47</f>
        <v>0.85909090909090913</v>
      </c>
      <c r="F96" t="s">
        <v>557</v>
      </c>
    </row>
    <row r="97" spans="2:6" x14ac:dyDescent="0.25">
      <c r="B97">
        <v>2</v>
      </c>
      <c r="C97" s="2" t="s">
        <v>30</v>
      </c>
      <c r="D97" s="8"/>
      <c r="E97" s="8">
        <f>AF47</f>
        <v>0.90454545454545454</v>
      </c>
      <c r="F97" t="s">
        <v>604</v>
      </c>
    </row>
    <row r="98" spans="2:6" x14ac:dyDescent="0.25">
      <c r="B98">
        <v>3</v>
      </c>
      <c r="C98" s="2" t="s">
        <v>31</v>
      </c>
      <c r="D98" s="8"/>
      <c r="E98" s="8">
        <f>AG47</f>
        <v>0.92272727272727273</v>
      </c>
      <c r="F98" t="s">
        <v>604</v>
      </c>
    </row>
    <row r="99" spans="2:6" x14ac:dyDescent="0.25">
      <c r="B99">
        <v>4</v>
      </c>
      <c r="C99" s="2" t="s">
        <v>32</v>
      </c>
      <c r="D99" s="8"/>
      <c r="E99" s="8">
        <f>AH47</f>
        <v>0.88181818181818183</v>
      </c>
      <c r="F99" t="s">
        <v>557</v>
      </c>
    </row>
    <row r="101" spans="2:6" x14ac:dyDescent="0.25">
      <c r="C101" s="2" t="s">
        <v>605</v>
      </c>
    </row>
    <row r="102" spans="2:6" x14ac:dyDescent="0.25">
      <c r="B102">
        <v>1</v>
      </c>
      <c r="C102" t="s">
        <v>572</v>
      </c>
      <c r="D102" s="7"/>
      <c r="E102" s="7">
        <f>AI47</f>
        <v>0.82272727272727275</v>
      </c>
      <c r="F102" t="s">
        <v>557</v>
      </c>
    </row>
    <row r="103" spans="2:6" x14ac:dyDescent="0.25">
      <c r="B103">
        <v>2</v>
      </c>
      <c r="C103" t="s">
        <v>606</v>
      </c>
      <c r="D103" s="7"/>
      <c r="E103" s="7">
        <f>AJ47</f>
        <v>0.87727272727272732</v>
      </c>
      <c r="F103" t="s">
        <v>604</v>
      </c>
    </row>
    <row r="104" spans="2:6" x14ac:dyDescent="0.25">
      <c r="B104">
        <v>3</v>
      </c>
      <c r="C104" t="s">
        <v>35</v>
      </c>
      <c r="D104" s="7"/>
      <c r="E104" s="7">
        <f>AK47</f>
        <v>0.91818181818181821</v>
      </c>
      <c r="F104" t="s">
        <v>604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7"/>
  <sheetViews>
    <sheetView tabSelected="1" topLeftCell="A177" workbookViewId="0">
      <selection activeCell="K199" sqref="K199"/>
    </sheetView>
  </sheetViews>
  <sheetFormatPr defaultRowHeight="15" x14ac:dyDescent="0.25"/>
  <cols>
    <col min="1" max="1" width="5" customWidth="1"/>
    <col min="2" max="2" width="12.7109375" customWidth="1"/>
    <col min="3" max="3" width="22.28515625" customWidth="1"/>
    <col min="5" max="5" width="10.28515625" customWidth="1"/>
    <col min="7" max="7" width="10.5703125" bestFit="1" customWidth="1"/>
    <col min="9" max="9" width="10.5703125" bestFit="1" customWidth="1"/>
  </cols>
  <sheetData>
    <row r="1" spans="1:3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</row>
    <row r="2" spans="1:37" x14ac:dyDescent="0.25">
      <c r="A2">
        <v>1</v>
      </c>
      <c r="B2" t="s">
        <v>143</v>
      </c>
      <c r="C2" t="s">
        <v>144</v>
      </c>
      <c r="D2" t="s">
        <v>47</v>
      </c>
      <c r="E2" t="s">
        <v>48</v>
      </c>
      <c r="F2" t="s">
        <v>99</v>
      </c>
      <c r="G2" t="s">
        <v>39</v>
      </c>
      <c r="H2">
        <v>3</v>
      </c>
      <c r="I2">
        <v>3</v>
      </c>
      <c r="J2">
        <v>4</v>
      </c>
      <c r="K2">
        <v>4</v>
      </c>
      <c r="L2">
        <v>4</v>
      </c>
      <c r="M2">
        <v>4</v>
      </c>
      <c r="N2">
        <v>4</v>
      </c>
      <c r="O2">
        <v>4</v>
      </c>
      <c r="P2">
        <v>4</v>
      </c>
      <c r="Q2">
        <v>4</v>
      </c>
      <c r="R2">
        <v>4</v>
      </c>
      <c r="S2">
        <v>3</v>
      </c>
      <c r="T2">
        <v>4</v>
      </c>
      <c r="U2">
        <v>4</v>
      </c>
      <c r="V2">
        <v>4</v>
      </c>
      <c r="W2">
        <v>5</v>
      </c>
      <c r="X2">
        <v>4</v>
      </c>
      <c r="Y2">
        <v>5</v>
      </c>
      <c r="Z2">
        <v>3</v>
      </c>
      <c r="AA2">
        <v>4</v>
      </c>
      <c r="AB2">
        <v>4</v>
      </c>
      <c r="AC2">
        <v>3</v>
      </c>
      <c r="AD2">
        <v>3</v>
      </c>
      <c r="AE2">
        <v>4</v>
      </c>
      <c r="AF2">
        <v>4</v>
      </c>
      <c r="AG2">
        <v>4</v>
      </c>
      <c r="AH2">
        <v>4</v>
      </c>
      <c r="AI2">
        <v>4</v>
      </c>
      <c r="AJ2">
        <v>4</v>
      </c>
      <c r="AK2">
        <v>5</v>
      </c>
    </row>
    <row r="3" spans="1:37" x14ac:dyDescent="0.25">
      <c r="A3">
        <v>2</v>
      </c>
      <c r="B3" t="s">
        <v>361</v>
      </c>
      <c r="C3" t="s">
        <v>484</v>
      </c>
      <c r="D3" t="s">
        <v>47</v>
      </c>
      <c r="E3" t="s">
        <v>48</v>
      </c>
      <c r="F3" t="s">
        <v>99</v>
      </c>
      <c r="G3" t="s">
        <v>39</v>
      </c>
      <c r="H3">
        <v>3</v>
      </c>
      <c r="I3">
        <v>4</v>
      </c>
      <c r="J3">
        <v>3</v>
      </c>
      <c r="K3">
        <v>4</v>
      </c>
      <c r="L3">
        <v>5</v>
      </c>
      <c r="M3">
        <v>5</v>
      </c>
      <c r="N3">
        <v>5</v>
      </c>
      <c r="O3">
        <v>5</v>
      </c>
      <c r="P3">
        <v>5</v>
      </c>
      <c r="Q3">
        <v>5</v>
      </c>
      <c r="R3">
        <v>5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5</v>
      </c>
      <c r="AA3">
        <v>5</v>
      </c>
      <c r="AB3">
        <v>5</v>
      </c>
      <c r="AC3">
        <v>5</v>
      </c>
      <c r="AD3">
        <v>5</v>
      </c>
      <c r="AE3">
        <v>5</v>
      </c>
      <c r="AF3">
        <v>5</v>
      </c>
      <c r="AG3">
        <v>5</v>
      </c>
      <c r="AH3">
        <v>5</v>
      </c>
      <c r="AI3">
        <v>5</v>
      </c>
      <c r="AJ3">
        <v>5</v>
      </c>
      <c r="AK3">
        <v>5</v>
      </c>
    </row>
    <row r="4" spans="1:37" x14ac:dyDescent="0.25">
      <c r="A4">
        <v>3</v>
      </c>
      <c r="B4" t="s">
        <v>359</v>
      </c>
      <c r="C4" t="s">
        <v>482</v>
      </c>
      <c r="D4" t="s">
        <v>47</v>
      </c>
      <c r="E4" t="s">
        <v>48</v>
      </c>
      <c r="F4" t="s">
        <v>99</v>
      </c>
      <c r="G4" t="s">
        <v>39</v>
      </c>
      <c r="H4">
        <v>5</v>
      </c>
      <c r="I4">
        <v>4</v>
      </c>
      <c r="J4">
        <v>5</v>
      </c>
      <c r="K4">
        <v>4</v>
      </c>
      <c r="L4">
        <v>4</v>
      </c>
      <c r="M4">
        <v>5</v>
      </c>
      <c r="N4">
        <v>4</v>
      </c>
      <c r="O4">
        <v>5</v>
      </c>
      <c r="P4">
        <v>4</v>
      </c>
      <c r="Q4">
        <v>4</v>
      </c>
      <c r="R4">
        <v>5</v>
      </c>
      <c r="S4">
        <v>4</v>
      </c>
      <c r="T4">
        <v>5</v>
      </c>
      <c r="U4">
        <v>5</v>
      </c>
      <c r="V4">
        <v>4</v>
      </c>
      <c r="W4">
        <v>5</v>
      </c>
      <c r="X4">
        <v>4</v>
      </c>
      <c r="Y4">
        <v>5</v>
      </c>
      <c r="Z4">
        <v>4</v>
      </c>
      <c r="AA4">
        <v>4</v>
      </c>
      <c r="AB4">
        <v>4</v>
      </c>
      <c r="AC4">
        <v>4</v>
      </c>
      <c r="AD4">
        <v>5</v>
      </c>
      <c r="AE4">
        <v>4</v>
      </c>
      <c r="AF4">
        <v>4</v>
      </c>
      <c r="AG4">
        <v>5</v>
      </c>
      <c r="AH4">
        <v>4</v>
      </c>
      <c r="AI4">
        <v>4</v>
      </c>
      <c r="AJ4">
        <v>5</v>
      </c>
      <c r="AK4">
        <v>4</v>
      </c>
    </row>
    <row r="5" spans="1:37" x14ac:dyDescent="0.25">
      <c r="A5">
        <v>4</v>
      </c>
      <c r="B5" t="s">
        <v>357</v>
      </c>
      <c r="C5" t="s">
        <v>480</v>
      </c>
      <c r="D5" t="s">
        <v>47</v>
      </c>
      <c r="E5" t="s">
        <v>48</v>
      </c>
      <c r="F5" t="s">
        <v>99</v>
      </c>
      <c r="G5" t="s">
        <v>39</v>
      </c>
      <c r="H5">
        <v>4</v>
      </c>
      <c r="I5">
        <v>4</v>
      </c>
      <c r="J5">
        <v>4</v>
      </c>
      <c r="K5">
        <v>5</v>
      </c>
      <c r="L5">
        <v>5</v>
      </c>
      <c r="M5">
        <v>5</v>
      </c>
      <c r="N5">
        <v>5</v>
      </c>
      <c r="O5">
        <v>4</v>
      </c>
      <c r="P5">
        <v>4</v>
      </c>
      <c r="Q5">
        <v>4</v>
      </c>
      <c r="R5">
        <v>5</v>
      </c>
      <c r="S5">
        <v>4</v>
      </c>
      <c r="T5">
        <v>4</v>
      </c>
      <c r="U5">
        <v>4</v>
      </c>
      <c r="V5">
        <v>4</v>
      </c>
      <c r="W5">
        <v>5</v>
      </c>
      <c r="X5">
        <v>5</v>
      </c>
      <c r="Y5">
        <v>5</v>
      </c>
      <c r="Z5">
        <v>5</v>
      </c>
      <c r="AA5">
        <v>5</v>
      </c>
      <c r="AB5">
        <v>5</v>
      </c>
      <c r="AC5">
        <v>5</v>
      </c>
      <c r="AD5">
        <v>5</v>
      </c>
      <c r="AE5">
        <v>4</v>
      </c>
      <c r="AF5">
        <v>4</v>
      </c>
      <c r="AG5">
        <v>4</v>
      </c>
      <c r="AH5">
        <v>4</v>
      </c>
      <c r="AI5">
        <v>4</v>
      </c>
      <c r="AJ5">
        <v>4</v>
      </c>
      <c r="AK5">
        <v>4</v>
      </c>
    </row>
    <row r="6" spans="1:37" x14ac:dyDescent="0.25">
      <c r="A6">
        <v>5</v>
      </c>
      <c r="B6" t="s">
        <v>301</v>
      </c>
      <c r="C6" t="s">
        <v>425</v>
      </c>
      <c r="D6" t="s">
        <v>47</v>
      </c>
      <c r="E6" t="s">
        <v>48</v>
      </c>
      <c r="F6" t="s">
        <v>99</v>
      </c>
      <c r="G6" t="s">
        <v>44</v>
      </c>
      <c r="H6">
        <v>5</v>
      </c>
      <c r="I6">
        <v>5</v>
      </c>
      <c r="J6">
        <v>5</v>
      </c>
      <c r="K6">
        <v>5</v>
      </c>
      <c r="L6">
        <v>5</v>
      </c>
      <c r="M6">
        <v>5</v>
      </c>
      <c r="N6">
        <v>5</v>
      </c>
      <c r="O6">
        <v>5</v>
      </c>
      <c r="P6">
        <v>5</v>
      </c>
      <c r="Q6">
        <v>5</v>
      </c>
      <c r="R6">
        <v>5</v>
      </c>
      <c r="S6">
        <v>5</v>
      </c>
      <c r="T6">
        <v>5</v>
      </c>
      <c r="U6">
        <v>5</v>
      </c>
      <c r="V6">
        <v>5</v>
      </c>
      <c r="W6">
        <v>5</v>
      </c>
      <c r="X6">
        <v>5</v>
      </c>
      <c r="Y6">
        <v>5</v>
      </c>
      <c r="Z6">
        <v>5</v>
      </c>
      <c r="AA6">
        <v>5</v>
      </c>
      <c r="AB6">
        <v>5</v>
      </c>
      <c r="AC6">
        <v>5</v>
      </c>
      <c r="AD6">
        <v>5</v>
      </c>
      <c r="AE6">
        <v>5</v>
      </c>
      <c r="AF6">
        <v>5</v>
      </c>
      <c r="AG6">
        <v>5</v>
      </c>
      <c r="AH6">
        <v>5</v>
      </c>
      <c r="AI6">
        <v>5</v>
      </c>
      <c r="AJ6">
        <v>5</v>
      </c>
      <c r="AK6">
        <v>5</v>
      </c>
    </row>
    <row r="7" spans="1:37" x14ac:dyDescent="0.25">
      <c r="A7">
        <v>6</v>
      </c>
      <c r="B7" t="s">
        <v>104</v>
      </c>
      <c r="C7" t="s">
        <v>105</v>
      </c>
      <c r="D7" t="s">
        <v>47</v>
      </c>
      <c r="E7" t="s">
        <v>48</v>
      </c>
      <c r="F7" t="s">
        <v>38</v>
      </c>
      <c r="G7" t="s">
        <v>39</v>
      </c>
      <c r="H7">
        <v>5</v>
      </c>
      <c r="I7">
        <v>5</v>
      </c>
      <c r="J7">
        <v>5</v>
      </c>
      <c r="K7">
        <v>5</v>
      </c>
      <c r="L7">
        <v>5</v>
      </c>
      <c r="M7">
        <v>4</v>
      </c>
      <c r="N7">
        <v>5</v>
      </c>
      <c r="O7">
        <v>5</v>
      </c>
      <c r="P7">
        <v>5</v>
      </c>
      <c r="Q7">
        <v>5</v>
      </c>
      <c r="R7">
        <v>5</v>
      </c>
      <c r="S7">
        <v>5</v>
      </c>
      <c r="T7">
        <v>5</v>
      </c>
      <c r="U7">
        <v>5</v>
      </c>
      <c r="V7">
        <v>5</v>
      </c>
      <c r="W7">
        <v>5</v>
      </c>
      <c r="X7">
        <v>5</v>
      </c>
      <c r="Y7">
        <v>5</v>
      </c>
      <c r="Z7">
        <v>5</v>
      </c>
      <c r="AA7">
        <v>5</v>
      </c>
      <c r="AB7">
        <v>5</v>
      </c>
      <c r="AC7">
        <v>5</v>
      </c>
      <c r="AD7">
        <v>5</v>
      </c>
      <c r="AE7">
        <v>5</v>
      </c>
      <c r="AF7">
        <v>5</v>
      </c>
      <c r="AG7">
        <v>4</v>
      </c>
      <c r="AH7">
        <v>5</v>
      </c>
      <c r="AI7">
        <v>4</v>
      </c>
      <c r="AJ7">
        <v>5</v>
      </c>
      <c r="AK7">
        <v>5</v>
      </c>
    </row>
    <row r="8" spans="1:37" x14ac:dyDescent="0.25">
      <c r="A8">
        <v>7</v>
      </c>
      <c r="B8" t="s">
        <v>352</v>
      </c>
      <c r="C8" t="s">
        <v>475</v>
      </c>
      <c r="D8" t="s">
        <v>47</v>
      </c>
      <c r="E8" t="s">
        <v>48</v>
      </c>
      <c r="F8" t="s">
        <v>99</v>
      </c>
      <c r="G8" t="s">
        <v>39</v>
      </c>
      <c r="H8">
        <v>4</v>
      </c>
      <c r="I8">
        <v>4</v>
      </c>
      <c r="J8">
        <v>4</v>
      </c>
      <c r="K8">
        <v>5</v>
      </c>
      <c r="L8">
        <v>4</v>
      </c>
      <c r="M8">
        <v>3</v>
      </c>
      <c r="N8">
        <v>4</v>
      </c>
      <c r="O8">
        <v>4</v>
      </c>
      <c r="P8">
        <v>5</v>
      </c>
      <c r="Q8">
        <v>3</v>
      </c>
      <c r="R8">
        <v>3</v>
      </c>
      <c r="S8">
        <v>3</v>
      </c>
      <c r="T8">
        <v>4</v>
      </c>
      <c r="U8">
        <v>4</v>
      </c>
      <c r="V8">
        <v>5</v>
      </c>
      <c r="W8">
        <v>5</v>
      </c>
      <c r="X8">
        <v>5</v>
      </c>
      <c r="Y8">
        <v>4</v>
      </c>
      <c r="Z8">
        <v>4</v>
      </c>
      <c r="AA8">
        <v>5</v>
      </c>
      <c r="AB8">
        <v>3</v>
      </c>
      <c r="AC8">
        <v>3</v>
      </c>
      <c r="AD8">
        <v>4</v>
      </c>
      <c r="AE8">
        <v>5</v>
      </c>
      <c r="AF8">
        <v>5</v>
      </c>
      <c r="AG8">
        <v>4</v>
      </c>
      <c r="AH8">
        <v>4</v>
      </c>
      <c r="AI8">
        <v>5</v>
      </c>
      <c r="AJ8">
        <v>3</v>
      </c>
      <c r="AK8">
        <v>3</v>
      </c>
    </row>
    <row r="9" spans="1:37" x14ac:dyDescent="0.25">
      <c r="A9">
        <v>8</v>
      </c>
      <c r="B9" t="s">
        <v>328</v>
      </c>
      <c r="C9" t="s">
        <v>451</v>
      </c>
      <c r="D9" t="s">
        <v>47</v>
      </c>
      <c r="E9" t="s">
        <v>48</v>
      </c>
      <c r="F9" t="s">
        <v>38</v>
      </c>
      <c r="G9" t="s">
        <v>44</v>
      </c>
      <c r="H9">
        <v>4</v>
      </c>
      <c r="I9">
        <v>4</v>
      </c>
      <c r="J9">
        <v>4</v>
      </c>
      <c r="K9">
        <v>4</v>
      </c>
      <c r="L9">
        <v>5</v>
      </c>
      <c r="M9">
        <v>4</v>
      </c>
      <c r="N9">
        <v>5</v>
      </c>
      <c r="O9">
        <v>5</v>
      </c>
      <c r="P9">
        <v>5</v>
      </c>
      <c r="Q9">
        <v>5</v>
      </c>
      <c r="R9">
        <v>5</v>
      </c>
      <c r="S9">
        <v>5</v>
      </c>
      <c r="T9">
        <v>5</v>
      </c>
      <c r="U9">
        <v>4</v>
      </c>
      <c r="V9">
        <v>5</v>
      </c>
      <c r="W9">
        <v>5</v>
      </c>
      <c r="X9">
        <v>5</v>
      </c>
      <c r="Y9">
        <v>5</v>
      </c>
      <c r="Z9">
        <v>5</v>
      </c>
      <c r="AA9">
        <v>5</v>
      </c>
      <c r="AB9">
        <v>5</v>
      </c>
      <c r="AC9">
        <v>5</v>
      </c>
      <c r="AD9">
        <v>5</v>
      </c>
      <c r="AE9">
        <v>4</v>
      </c>
      <c r="AF9">
        <v>4</v>
      </c>
      <c r="AG9">
        <v>3</v>
      </c>
      <c r="AH9">
        <v>4</v>
      </c>
      <c r="AI9">
        <v>3</v>
      </c>
      <c r="AJ9">
        <v>4</v>
      </c>
      <c r="AK9">
        <v>4</v>
      </c>
    </row>
    <row r="10" spans="1:37" x14ac:dyDescent="0.25">
      <c r="A10">
        <v>9</v>
      </c>
      <c r="B10" t="s">
        <v>118</v>
      </c>
      <c r="C10" t="s">
        <v>119</v>
      </c>
      <c r="D10" t="s">
        <v>47</v>
      </c>
      <c r="E10" t="s">
        <v>48</v>
      </c>
      <c r="F10" t="s">
        <v>99</v>
      </c>
      <c r="G10" t="s">
        <v>39</v>
      </c>
      <c r="H10">
        <v>4</v>
      </c>
      <c r="I10">
        <v>4</v>
      </c>
      <c r="J10">
        <v>5</v>
      </c>
      <c r="K10">
        <v>5</v>
      </c>
      <c r="L10">
        <v>5</v>
      </c>
      <c r="M10">
        <v>4</v>
      </c>
      <c r="N10">
        <v>5</v>
      </c>
      <c r="O10">
        <v>5</v>
      </c>
      <c r="P10">
        <v>5</v>
      </c>
      <c r="Q10">
        <v>5</v>
      </c>
      <c r="R10">
        <v>5</v>
      </c>
      <c r="S10">
        <v>5</v>
      </c>
      <c r="T10">
        <v>5</v>
      </c>
      <c r="U10">
        <v>5</v>
      </c>
      <c r="V10">
        <v>5</v>
      </c>
      <c r="W10">
        <v>5</v>
      </c>
      <c r="X10">
        <v>5</v>
      </c>
      <c r="Y10">
        <v>5</v>
      </c>
      <c r="Z10">
        <v>4</v>
      </c>
      <c r="AA10">
        <v>5</v>
      </c>
      <c r="AB10">
        <v>5</v>
      </c>
      <c r="AC10">
        <v>4</v>
      </c>
      <c r="AD10">
        <v>4</v>
      </c>
      <c r="AE10">
        <v>4</v>
      </c>
      <c r="AF10">
        <v>4</v>
      </c>
      <c r="AG10">
        <v>4</v>
      </c>
      <c r="AH10">
        <v>4</v>
      </c>
      <c r="AI10">
        <v>4</v>
      </c>
      <c r="AJ10">
        <v>4</v>
      </c>
      <c r="AK10">
        <v>4</v>
      </c>
    </row>
    <row r="11" spans="1:37" x14ac:dyDescent="0.25">
      <c r="A11">
        <v>10</v>
      </c>
      <c r="B11" t="s">
        <v>373</v>
      </c>
      <c r="C11" t="s">
        <v>496</v>
      </c>
      <c r="D11" t="s">
        <v>47</v>
      </c>
      <c r="E11" t="s">
        <v>48</v>
      </c>
      <c r="F11" t="s">
        <v>99</v>
      </c>
      <c r="G11" t="s">
        <v>39</v>
      </c>
      <c r="H11">
        <v>4</v>
      </c>
      <c r="I11">
        <v>4</v>
      </c>
      <c r="J11">
        <v>5</v>
      </c>
      <c r="K11">
        <v>5</v>
      </c>
      <c r="L11">
        <v>5</v>
      </c>
      <c r="M11">
        <v>5</v>
      </c>
      <c r="N11">
        <v>5</v>
      </c>
      <c r="O11">
        <v>5</v>
      </c>
      <c r="P11">
        <v>5</v>
      </c>
      <c r="Q11">
        <v>4</v>
      </c>
      <c r="R11">
        <v>5</v>
      </c>
      <c r="S11">
        <v>5</v>
      </c>
      <c r="T11">
        <v>4</v>
      </c>
      <c r="U11">
        <v>4</v>
      </c>
      <c r="V11">
        <v>5</v>
      </c>
      <c r="W11">
        <v>5</v>
      </c>
      <c r="X11">
        <v>5</v>
      </c>
      <c r="Y11">
        <v>5</v>
      </c>
      <c r="Z11">
        <v>4</v>
      </c>
      <c r="AA11">
        <v>5</v>
      </c>
      <c r="AB11">
        <v>4</v>
      </c>
      <c r="AC11">
        <v>4</v>
      </c>
      <c r="AD11">
        <v>5</v>
      </c>
      <c r="AE11">
        <v>4</v>
      </c>
      <c r="AF11">
        <v>4</v>
      </c>
      <c r="AG11">
        <v>4</v>
      </c>
      <c r="AH11">
        <v>4</v>
      </c>
      <c r="AI11">
        <v>5</v>
      </c>
      <c r="AJ11">
        <v>4</v>
      </c>
      <c r="AK11">
        <v>4</v>
      </c>
    </row>
    <row r="12" spans="1:37" x14ac:dyDescent="0.25">
      <c r="A12">
        <v>11</v>
      </c>
      <c r="B12" t="s">
        <v>286</v>
      </c>
      <c r="C12" t="s">
        <v>409</v>
      </c>
      <c r="D12" t="s">
        <v>47</v>
      </c>
      <c r="E12" t="s">
        <v>48</v>
      </c>
      <c r="F12" t="s">
        <v>99</v>
      </c>
      <c r="G12" t="s">
        <v>39</v>
      </c>
      <c r="H12">
        <v>5</v>
      </c>
      <c r="I12">
        <v>5</v>
      </c>
      <c r="J12">
        <v>5</v>
      </c>
      <c r="K12">
        <v>5</v>
      </c>
      <c r="L12">
        <v>5</v>
      </c>
      <c r="M12">
        <v>5</v>
      </c>
      <c r="N12">
        <v>5</v>
      </c>
      <c r="O12">
        <v>5</v>
      </c>
      <c r="P12">
        <v>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>
        <v>5</v>
      </c>
      <c r="AF12">
        <v>5</v>
      </c>
      <c r="AG12">
        <v>5</v>
      </c>
      <c r="AH12">
        <v>5</v>
      </c>
      <c r="AI12">
        <v>5</v>
      </c>
      <c r="AJ12">
        <v>5</v>
      </c>
      <c r="AK12">
        <v>5</v>
      </c>
    </row>
    <row r="13" spans="1:37" x14ac:dyDescent="0.25">
      <c r="A13">
        <v>12</v>
      </c>
      <c r="B13" t="s">
        <v>72</v>
      </c>
      <c r="C13" t="s">
        <v>73</v>
      </c>
      <c r="D13" t="s">
        <v>47</v>
      </c>
      <c r="E13" t="s">
        <v>48</v>
      </c>
      <c r="F13" t="s">
        <v>38</v>
      </c>
      <c r="G13" t="s">
        <v>39</v>
      </c>
      <c r="H13">
        <v>4</v>
      </c>
      <c r="I13">
        <v>4</v>
      </c>
      <c r="J13">
        <v>5</v>
      </c>
      <c r="K13">
        <v>5</v>
      </c>
      <c r="L13">
        <v>5</v>
      </c>
      <c r="M13">
        <v>3</v>
      </c>
      <c r="N13">
        <v>5</v>
      </c>
      <c r="O13">
        <v>5</v>
      </c>
      <c r="P13">
        <v>5</v>
      </c>
      <c r="Q13">
        <v>5</v>
      </c>
      <c r="R13">
        <v>5</v>
      </c>
      <c r="S13">
        <v>2</v>
      </c>
      <c r="T13">
        <v>3</v>
      </c>
      <c r="U13">
        <v>3</v>
      </c>
      <c r="V13">
        <v>3</v>
      </c>
      <c r="W13">
        <v>3</v>
      </c>
      <c r="X13">
        <v>3</v>
      </c>
      <c r="Y13">
        <v>4</v>
      </c>
      <c r="Z13">
        <v>3</v>
      </c>
      <c r="AA13">
        <v>4</v>
      </c>
      <c r="AB13">
        <v>3</v>
      </c>
      <c r="AC13">
        <v>3</v>
      </c>
      <c r="AD13">
        <v>3</v>
      </c>
      <c r="AE13">
        <v>4</v>
      </c>
      <c r="AF13">
        <v>5</v>
      </c>
      <c r="AG13">
        <v>4</v>
      </c>
      <c r="AH13">
        <v>4</v>
      </c>
      <c r="AI13">
        <v>5</v>
      </c>
      <c r="AJ13">
        <v>5</v>
      </c>
      <c r="AK13">
        <v>5</v>
      </c>
    </row>
    <row r="14" spans="1:37" x14ac:dyDescent="0.25">
      <c r="A14">
        <v>13</v>
      </c>
      <c r="B14" t="s">
        <v>155</v>
      </c>
      <c r="C14" t="s">
        <v>156</v>
      </c>
      <c r="D14" t="s">
        <v>36</v>
      </c>
      <c r="E14" t="s">
        <v>48</v>
      </c>
      <c r="F14" t="s">
        <v>38</v>
      </c>
      <c r="G14" t="s">
        <v>39</v>
      </c>
      <c r="H14">
        <v>5</v>
      </c>
      <c r="I14">
        <v>5</v>
      </c>
      <c r="J14">
        <v>5</v>
      </c>
      <c r="K14">
        <v>5</v>
      </c>
      <c r="L14">
        <v>5</v>
      </c>
      <c r="M14">
        <v>5</v>
      </c>
      <c r="N14">
        <v>5</v>
      </c>
      <c r="O14">
        <v>5</v>
      </c>
      <c r="P14">
        <v>5</v>
      </c>
      <c r="Q14">
        <v>5</v>
      </c>
      <c r="R14">
        <v>5</v>
      </c>
      <c r="S14">
        <v>5</v>
      </c>
      <c r="T14">
        <v>5</v>
      </c>
      <c r="U14">
        <v>5</v>
      </c>
      <c r="V14">
        <v>5</v>
      </c>
      <c r="W14">
        <v>5</v>
      </c>
      <c r="X14">
        <v>5</v>
      </c>
      <c r="Y14">
        <v>5</v>
      </c>
      <c r="Z14">
        <v>5</v>
      </c>
      <c r="AA14">
        <v>5</v>
      </c>
      <c r="AB14">
        <v>5</v>
      </c>
      <c r="AC14">
        <v>5</v>
      </c>
      <c r="AD14">
        <v>5</v>
      </c>
      <c r="AE14">
        <v>5</v>
      </c>
      <c r="AF14">
        <v>5</v>
      </c>
      <c r="AG14">
        <v>5</v>
      </c>
      <c r="AH14">
        <v>5</v>
      </c>
      <c r="AI14">
        <v>5</v>
      </c>
      <c r="AJ14">
        <v>5</v>
      </c>
      <c r="AK14">
        <v>5</v>
      </c>
    </row>
    <row r="15" spans="1:37" x14ac:dyDescent="0.25">
      <c r="A15">
        <v>14</v>
      </c>
      <c r="B15" t="s">
        <v>207</v>
      </c>
      <c r="C15" t="s">
        <v>208</v>
      </c>
      <c r="D15" t="s">
        <v>47</v>
      </c>
      <c r="E15" t="s">
        <v>48</v>
      </c>
      <c r="F15" t="s">
        <v>99</v>
      </c>
      <c r="G15" t="s">
        <v>39</v>
      </c>
      <c r="H15">
        <v>3</v>
      </c>
      <c r="I15">
        <v>4</v>
      </c>
      <c r="J15">
        <v>4</v>
      </c>
      <c r="K15">
        <v>5</v>
      </c>
      <c r="L15">
        <v>5</v>
      </c>
      <c r="M15">
        <v>4</v>
      </c>
      <c r="N15">
        <v>5</v>
      </c>
      <c r="O15">
        <v>5</v>
      </c>
      <c r="P15">
        <v>5</v>
      </c>
      <c r="Q15">
        <v>5</v>
      </c>
      <c r="R15">
        <v>5</v>
      </c>
      <c r="S15">
        <v>4</v>
      </c>
      <c r="T15">
        <v>4</v>
      </c>
      <c r="U15">
        <v>4</v>
      </c>
      <c r="V15">
        <v>4</v>
      </c>
      <c r="W15">
        <v>5</v>
      </c>
      <c r="X15">
        <v>4</v>
      </c>
      <c r="Y15">
        <v>5</v>
      </c>
      <c r="Z15">
        <v>3</v>
      </c>
      <c r="AA15">
        <v>4</v>
      </c>
      <c r="AB15">
        <v>5</v>
      </c>
      <c r="AC15">
        <v>5</v>
      </c>
      <c r="AD15">
        <v>4</v>
      </c>
      <c r="AE15">
        <v>3</v>
      </c>
      <c r="AF15">
        <v>5</v>
      </c>
      <c r="AG15">
        <v>4</v>
      </c>
      <c r="AH15">
        <v>4</v>
      </c>
      <c r="AI15">
        <v>4</v>
      </c>
      <c r="AJ15">
        <v>5</v>
      </c>
      <c r="AK15">
        <v>4</v>
      </c>
    </row>
    <row r="16" spans="1:37" x14ac:dyDescent="0.25">
      <c r="A16">
        <v>15</v>
      </c>
      <c r="B16" t="s">
        <v>283</v>
      </c>
      <c r="C16" t="s">
        <v>406</v>
      </c>
      <c r="D16" t="s">
        <v>36</v>
      </c>
      <c r="E16" t="s">
        <v>48</v>
      </c>
      <c r="F16" t="s">
        <v>99</v>
      </c>
      <c r="G16" t="s">
        <v>39</v>
      </c>
      <c r="H16">
        <v>4</v>
      </c>
      <c r="I16">
        <v>5</v>
      </c>
      <c r="J16">
        <v>5</v>
      </c>
      <c r="K16">
        <v>5</v>
      </c>
      <c r="L16">
        <v>5</v>
      </c>
      <c r="M16">
        <v>5</v>
      </c>
      <c r="N16">
        <v>5</v>
      </c>
      <c r="O16">
        <v>5</v>
      </c>
      <c r="P16">
        <v>5</v>
      </c>
      <c r="Q16">
        <v>5</v>
      </c>
      <c r="R16">
        <v>5</v>
      </c>
      <c r="S16">
        <v>5</v>
      </c>
      <c r="T16">
        <v>5</v>
      </c>
      <c r="U16">
        <v>5</v>
      </c>
      <c r="V16">
        <v>5</v>
      </c>
      <c r="W16">
        <v>5</v>
      </c>
      <c r="X16">
        <v>5</v>
      </c>
      <c r="Y16">
        <v>5</v>
      </c>
      <c r="Z16">
        <v>5</v>
      </c>
      <c r="AA16">
        <v>5</v>
      </c>
      <c r="AB16">
        <v>5</v>
      </c>
      <c r="AC16">
        <v>5</v>
      </c>
      <c r="AD16">
        <v>5</v>
      </c>
      <c r="AE16">
        <v>4</v>
      </c>
      <c r="AF16">
        <v>4</v>
      </c>
      <c r="AG16">
        <v>4</v>
      </c>
      <c r="AH16">
        <v>5</v>
      </c>
      <c r="AI16">
        <v>4</v>
      </c>
      <c r="AJ16">
        <v>4</v>
      </c>
      <c r="AK16">
        <v>5</v>
      </c>
    </row>
    <row r="17" spans="1:37" x14ac:dyDescent="0.25">
      <c r="A17">
        <v>16</v>
      </c>
      <c r="B17" t="s">
        <v>302</v>
      </c>
      <c r="C17" t="s">
        <v>426</v>
      </c>
      <c r="D17" t="s">
        <v>47</v>
      </c>
      <c r="E17" t="s">
        <v>48</v>
      </c>
      <c r="F17" t="s">
        <v>99</v>
      </c>
      <c r="G17" t="s">
        <v>44</v>
      </c>
      <c r="H17">
        <v>5</v>
      </c>
      <c r="I17">
        <v>5</v>
      </c>
      <c r="J17">
        <v>5</v>
      </c>
      <c r="K17">
        <v>5</v>
      </c>
      <c r="L17">
        <v>5</v>
      </c>
      <c r="M17">
        <v>5</v>
      </c>
      <c r="N17">
        <v>5</v>
      </c>
      <c r="O17">
        <v>5</v>
      </c>
      <c r="P17">
        <v>5</v>
      </c>
      <c r="Q17">
        <v>5</v>
      </c>
      <c r="R17">
        <v>5</v>
      </c>
      <c r="S17">
        <v>5</v>
      </c>
      <c r="T17">
        <v>5</v>
      </c>
      <c r="U17">
        <v>5</v>
      </c>
      <c r="V17">
        <v>5</v>
      </c>
      <c r="W17">
        <v>5</v>
      </c>
      <c r="X17">
        <v>5</v>
      </c>
      <c r="Y17">
        <v>5</v>
      </c>
      <c r="Z17">
        <v>5</v>
      </c>
      <c r="AA17">
        <v>5</v>
      </c>
      <c r="AB17">
        <v>5</v>
      </c>
      <c r="AC17">
        <v>5</v>
      </c>
      <c r="AD17">
        <v>5</v>
      </c>
      <c r="AE17">
        <v>5</v>
      </c>
      <c r="AF17">
        <v>5</v>
      </c>
      <c r="AG17">
        <v>5</v>
      </c>
      <c r="AH17">
        <v>5</v>
      </c>
      <c r="AI17">
        <v>5</v>
      </c>
      <c r="AJ17">
        <v>5</v>
      </c>
      <c r="AK17">
        <v>5</v>
      </c>
    </row>
    <row r="18" spans="1:37" x14ac:dyDescent="0.25">
      <c r="A18">
        <v>17</v>
      </c>
      <c r="B18" t="s">
        <v>234</v>
      </c>
      <c r="C18" t="s">
        <v>235</v>
      </c>
      <c r="D18" t="s">
        <v>47</v>
      </c>
      <c r="E18" t="s">
        <v>48</v>
      </c>
      <c r="F18" t="s">
        <v>99</v>
      </c>
      <c r="G18" t="s">
        <v>39</v>
      </c>
      <c r="H18">
        <v>5</v>
      </c>
      <c r="I18">
        <v>5</v>
      </c>
      <c r="J18">
        <v>5</v>
      </c>
      <c r="K18">
        <v>5</v>
      </c>
      <c r="L18">
        <v>5</v>
      </c>
      <c r="M18">
        <v>5</v>
      </c>
      <c r="N18">
        <v>5</v>
      </c>
      <c r="O18">
        <v>5</v>
      </c>
      <c r="P18">
        <v>5</v>
      </c>
      <c r="Q18">
        <v>5</v>
      </c>
      <c r="R18">
        <v>5</v>
      </c>
      <c r="S18">
        <v>5</v>
      </c>
      <c r="T18">
        <v>5</v>
      </c>
      <c r="U18">
        <v>5</v>
      </c>
      <c r="V18">
        <v>5</v>
      </c>
      <c r="W18">
        <v>5</v>
      </c>
      <c r="X18">
        <v>5</v>
      </c>
      <c r="Y18">
        <v>5</v>
      </c>
      <c r="Z18">
        <v>5</v>
      </c>
      <c r="AA18">
        <v>5</v>
      </c>
      <c r="AB18">
        <v>5</v>
      </c>
      <c r="AC18">
        <v>5</v>
      </c>
      <c r="AD18">
        <v>5</v>
      </c>
      <c r="AE18">
        <v>5</v>
      </c>
      <c r="AF18">
        <v>5</v>
      </c>
      <c r="AG18">
        <v>5</v>
      </c>
      <c r="AH18">
        <v>5</v>
      </c>
      <c r="AI18">
        <v>5</v>
      </c>
      <c r="AJ18">
        <v>5</v>
      </c>
      <c r="AK18">
        <v>5</v>
      </c>
    </row>
    <row r="19" spans="1:37" x14ac:dyDescent="0.25">
      <c r="A19">
        <v>18</v>
      </c>
      <c r="B19" t="s">
        <v>161</v>
      </c>
      <c r="C19" t="s">
        <v>162</v>
      </c>
      <c r="D19" t="s">
        <v>47</v>
      </c>
      <c r="E19" t="s">
        <v>48</v>
      </c>
      <c r="F19" t="s">
        <v>99</v>
      </c>
      <c r="G19" t="s">
        <v>39</v>
      </c>
      <c r="H19">
        <v>4</v>
      </c>
      <c r="I19">
        <v>4</v>
      </c>
      <c r="J19">
        <v>4</v>
      </c>
      <c r="K19">
        <v>5</v>
      </c>
      <c r="L19">
        <v>5</v>
      </c>
      <c r="M19">
        <v>5</v>
      </c>
      <c r="N19">
        <v>5</v>
      </c>
      <c r="O19">
        <v>4</v>
      </c>
      <c r="P19">
        <v>4</v>
      </c>
      <c r="Q19">
        <v>5</v>
      </c>
      <c r="R19">
        <v>4</v>
      </c>
      <c r="S19">
        <v>4</v>
      </c>
      <c r="T19">
        <v>4</v>
      </c>
      <c r="U19">
        <v>4</v>
      </c>
      <c r="V19">
        <v>4</v>
      </c>
      <c r="W19">
        <v>4</v>
      </c>
      <c r="X19">
        <v>4</v>
      </c>
      <c r="Y19">
        <v>4</v>
      </c>
      <c r="Z19">
        <v>4</v>
      </c>
      <c r="AA19">
        <v>4</v>
      </c>
      <c r="AB19">
        <v>4</v>
      </c>
      <c r="AC19">
        <v>4</v>
      </c>
      <c r="AD19">
        <v>4</v>
      </c>
      <c r="AE19">
        <v>5</v>
      </c>
      <c r="AF19">
        <v>5</v>
      </c>
      <c r="AG19">
        <v>5</v>
      </c>
      <c r="AH19">
        <v>5</v>
      </c>
      <c r="AI19">
        <v>5</v>
      </c>
      <c r="AJ19">
        <v>5</v>
      </c>
      <c r="AK19">
        <v>5</v>
      </c>
    </row>
    <row r="20" spans="1:37" x14ac:dyDescent="0.25">
      <c r="A20">
        <v>19</v>
      </c>
      <c r="B20" t="s">
        <v>304</v>
      </c>
      <c r="C20" t="s">
        <v>428</v>
      </c>
      <c r="D20" t="s">
        <v>47</v>
      </c>
      <c r="E20" t="s">
        <v>48</v>
      </c>
      <c r="F20" t="s">
        <v>99</v>
      </c>
      <c r="G20" t="s">
        <v>39</v>
      </c>
      <c r="H20">
        <v>4</v>
      </c>
      <c r="I20">
        <v>4</v>
      </c>
      <c r="J20">
        <v>4</v>
      </c>
      <c r="K20">
        <v>4</v>
      </c>
      <c r="L20">
        <v>4</v>
      </c>
      <c r="M20">
        <v>4</v>
      </c>
      <c r="N20">
        <v>5</v>
      </c>
      <c r="O20">
        <v>3</v>
      </c>
      <c r="P20">
        <v>3</v>
      </c>
      <c r="Q20">
        <v>4</v>
      </c>
      <c r="R20">
        <v>3</v>
      </c>
      <c r="S20">
        <v>3</v>
      </c>
      <c r="T20">
        <v>3</v>
      </c>
      <c r="U20">
        <v>3</v>
      </c>
      <c r="V20">
        <v>3</v>
      </c>
      <c r="W20">
        <v>4</v>
      </c>
      <c r="X20">
        <v>3</v>
      </c>
      <c r="Y20">
        <v>3</v>
      </c>
      <c r="Z20">
        <v>4</v>
      </c>
      <c r="AA20">
        <v>3</v>
      </c>
      <c r="AB20">
        <v>3</v>
      </c>
      <c r="AC20">
        <v>3</v>
      </c>
      <c r="AD20">
        <v>3</v>
      </c>
      <c r="AE20">
        <v>4</v>
      </c>
      <c r="AF20">
        <v>3</v>
      </c>
      <c r="AG20">
        <v>3</v>
      </c>
      <c r="AH20">
        <v>3</v>
      </c>
      <c r="AI20">
        <v>3</v>
      </c>
      <c r="AJ20">
        <v>3</v>
      </c>
      <c r="AK20">
        <v>4</v>
      </c>
    </row>
    <row r="21" spans="1:37" x14ac:dyDescent="0.25">
      <c r="A21">
        <v>20</v>
      </c>
      <c r="B21" t="s">
        <v>312</v>
      </c>
      <c r="C21" t="s">
        <v>436</v>
      </c>
      <c r="D21" t="s">
        <v>47</v>
      </c>
      <c r="E21" t="s">
        <v>48</v>
      </c>
      <c r="F21" t="s">
        <v>99</v>
      </c>
      <c r="G21" t="s">
        <v>39</v>
      </c>
      <c r="H21">
        <v>5</v>
      </c>
      <c r="I21">
        <v>5</v>
      </c>
      <c r="J21">
        <v>5</v>
      </c>
      <c r="K21">
        <v>5</v>
      </c>
      <c r="L21">
        <v>4</v>
      </c>
      <c r="M21">
        <v>5</v>
      </c>
      <c r="N21">
        <v>5</v>
      </c>
      <c r="O21">
        <v>5</v>
      </c>
      <c r="P21">
        <v>4</v>
      </c>
      <c r="Q21">
        <v>4</v>
      </c>
      <c r="R21">
        <v>4</v>
      </c>
      <c r="S21">
        <v>4</v>
      </c>
      <c r="T21">
        <v>4</v>
      </c>
      <c r="U21">
        <v>4</v>
      </c>
      <c r="V21">
        <v>4</v>
      </c>
      <c r="W21">
        <v>4</v>
      </c>
      <c r="X21">
        <v>4</v>
      </c>
      <c r="Y21">
        <v>4</v>
      </c>
      <c r="Z21">
        <v>4</v>
      </c>
      <c r="AA21">
        <v>4</v>
      </c>
      <c r="AB21">
        <v>4</v>
      </c>
      <c r="AC21">
        <v>4</v>
      </c>
      <c r="AD21">
        <v>4</v>
      </c>
      <c r="AE21">
        <v>4</v>
      </c>
      <c r="AF21">
        <v>4</v>
      </c>
      <c r="AG21">
        <v>5</v>
      </c>
      <c r="AH21">
        <v>4</v>
      </c>
      <c r="AI21">
        <v>4</v>
      </c>
      <c r="AJ21">
        <v>3</v>
      </c>
      <c r="AK21">
        <v>4</v>
      </c>
    </row>
    <row r="22" spans="1:37" x14ac:dyDescent="0.25">
      <c r="A22">
        <v>21</v>
      </c>
      <c r="B22" t="s">
        <v>147</v>
      </c>
      <c r="C22" t="s">
        <v>148</v>
      </c>
      <c r="D22" t="s">
        <v>47</v>
      </c>
      <c r="E22" t="s">
        <v>48</v>
      </c>
      <c r="F22" t="s">
        <v>99</v>
      </c>
      <c r="G22" t="s">
        <v>39</v>
      </c>
      <c r="H22">
        <v>3</v>
      </c>
      <c r="I22">
        <v>5</v>
      </c>
      <c r="J22">
        <v>4</v>
      </c>
      <c r="K22">
        <v>4</v>
      </c>
      <c r="L22">
        <v>3</v>
      </c>
      <c r="M22">
        <v>5</v>
      </c>
      <c r="N22">
        <v>4</v>
      </c>
      <c r="O22">
        <v>3</v>
      </c>
      <c r="P22">
        <v>4</v>
      </c>
      <c r="Q22">
        <v>4</v>
      </c>
      <c r="R22">
        <v>4</v>
      </c>
      <c r="S22">
        <v>4</v>
      </c>
      <c r="T22">
        <v>4</v>
      </c>
      <c r="U22">
        <v>3</v>
      </c>
      <c r="V22">
        <v>4</v>
      </c>
      <c r="W22">
        <v>4</v>
      </c>
      <c r="X22">
        <v>3</v>
      </c>
      <c r="Y22">
        <v>5</v>
      </c>
      <c r="Z22">
        <v>4</v>
      </c>
      <c r="AA22">
        <v>4</v>
      </c>
      <c r="AB22">
        <v>4</v>
      </c>
      <c r="AC22">
        <v>3</v>
      </c>
      <c r="AD22">
        <v>3</v>
      </c>
      <c r="AE22">
        <v>4</v>
      </c>
      <c r="AF22">
        <v>4</v>
      </c>
      <c r="AG22">
        <v>4</v>
      </c>
      <c r="AH22">
        <v>4</v>
      </c>
      <c r="AI22">
        <v>4</v>
      </c>
      <c r="AJ22">
        <v>4</v>
      </c>
      <c r="AK22">
        <v>4</v>
      </c>
    </row>
    <row r="23" spans="1:37" x14ac:dyDescent="0.25">
      <c r="A23">
        <v>22</v>
      </c>
      <c r="B23" t="s">
        <v>379</v>
      </c>
      <c r="C23" t="s">
        <v>502</v>
      </c>
      <c r="D23" t="s">
        <v>47</v>
      </c>
      <c r="E23" t="s">
        <v>48</v>
      </c>
      <c r="F23" t="s">
        <v>99</v>
      </c>
      <c r="G23" t="s">
        <v>39</v>
      </c>
      <c r="H23">
        <v>4</v>
      </c>
      <c r="I23">
        <v>4</v>
      </c>
      <c r="J23">
        <v>4</v>
      </c>
      <c r="K23">
        <v>5</v>
      </c>
      <c r="L23">
        <v>4</v>
      </c>
      <c r="M23">
        <v>5</v>
      </c>
      <c r="N23">
        <v>5</v>
      </c>
      <c r="O23">
        <v>3</v>
      </c>
      <c r="P23">
        <v>3</v>
      </c>
      <c r="Q23">
        <v>4</v>
      </c>
      <c r="R23">
        <v>5</v>
      </c>
      <c r="S23">
        <v>3</v>
      </c>
      <c r="T23">
        <v>3</v>
      </c>
      <c r="U23">
        <v>3</v>
      </c>
      <c r="V23">
        <v>3</v>
      </c>
      <c r="W23">
        <v>4</v>
      </c>
      <c r="X23">
        <v>2</v>
      </c>
      <c r="Y23">
        <v>5</v>
      </c>
      <c r="Z23">
        <v>4</v>
      </c>
      <c r="AA23">
        <v>5</v>
      </c>
      <c r="AB23">
        <v>4</v>
      </c>
      <c r="AC23">
        <v>4</v>
      </c>
      <c r="AD23">
        <v>5</v>
      </c>
      <c r="AE23">
        <v>5</v>
      </c>
      <c r="AF23">
        <v>4</v>
      </c>
      <c r="AG23">
        <v>4</v>
      </c>
      <c r="AH23">
        <v>1</v>
      </c>
      <c r="AI23">
        <v>2</v>
      </c>
      <c r="AJ23">
        <v>3</v>
      </c>
      <c r="AK23">
        <v>3</v>
      </c>
    </row>
    <row r="24" spans="1:37" x14ac:dyDescent="0.25">
      <c r="A24">
        <v>23</v>
      </c>
      <c r="B24" t="s">
        <v>266</v>
      </c>
      <c r="C24" t="s">
        <v>390</v>
      </c>
      <c r="D24" t="s">
        <v>36</v>
      </c>
      <c r="E24" t="s">
        <v>48</v>
      </c>
      <c r="F24" t="s">
        <v>38</v>
      </c>
      <c r="G24" t="s">
        <v>39</v>
      </c>
      <c r="H24">
        <v>3</v>
      </c>
      <c r="I24">
        <v>4</v>
      </c>
      <c r="J24">
        <v>4</v>
      </c>
      <c r="K24">
        <v>4</v>
      </c>
      <c r="L24">
        <v>4</v>
      </c>
      <c r="M24">
        <v>3</v>
      </c>
      <c r="N24">
        <v>4</v>
      </c>
      <c r="O24">
        <v>4</v>
      </c>
      <c r="P24">
        <v>4</v>
      </c>
      <c r="Q24">
        <v>4</v>
      </c>
      <c r="R24">
        <v>3</v>
      </c>
      <c r="S24">
        <v>3</v>
      </c>
      <c r="T24">
        <v>3</v>
      </c>
      <c r="U24">
        <v>3</v>
      </c>
      <c r="V24">
        <v>3</v>
      </c>
      <c r="W24">
        <v>3</v>
      </c>
      <c r="X24">
        <v>3</v>
      </c>
      <c r="Y24">
        <v>4</v>
      </c>
      <c r="Z24">
        <v>3</v>
      </c>
      <c r="AA24">
        <v>3</v>
      </c>
      <c r="AB24">
        <v>4</v>
      </c>
      <c r="AC24">
        <v>4</v>
      </c>
      <c r="AD24">
        <v>4</v>
      </c>
      <c r="AE24">
        <v>3</v>
      </c>
      <c r="AF24">
        <v>3</v>
      </c>
      <c r="AG24">
        <v>3</v>
      </c>
      <c r="AH24">
        <v>3</v>
      </c>
      <c r="AI24">
        <v>3</v>
      </c>
      <c r="AJ24">
        <v>3</v>
      </c>
      <c r="AK24">
        <v>3</v>
      </c>
    </row>
    <row r="25" spans="1:37" x14ac:dyDescent="0.25">
      <c r="A25">
        <v>24</v>
      </c>
      <c r="B25" t="s">
        <v>314</v>
      </c>
      <c r="C25" t="s">
        <v>438</v>
      </c>
      <c r="D25" t="s">
        <v>36</v>
      </c>
      <c r="E25" t="s">
        <v>48</v>
      </c>
      <c r="F25" t="s">
        <v>99</v>
      </c>
      <c r="G25" t="s">
        <v>44</v>
      </c>
      <c r="H25">
        <v>4</v>
      </c>
      <c r="I25">
        <v>3</v>
      </c>
      <c r="J25">
        <v>5</v>
      </c>
      <c r="K25">
        <v>5</v>
      </c>
      <c r="L25">
        <v>5</v>
      </c>
      <c r="M25">
        <v>2</v>
      </c>
      <c r="N25">
        <v>5</v>
      </c>
      <c r="O25">
        <v>5</v>
      </c>
      <c r="P25">
        <v>5</v>
      </c>
      <c r="Q25">
        <v>4</v>
      </c>
      <c r="R25">
        <v>5</v>
      </c>
      <c r="S25">
        <v>3</v>
      </c>
      <c r="T25">
        <v>4</v>
      </c>
      <c r="U25">
        <v>4</v>
      </c>
      <c r="V25">
        <v>4</v>
      </c>
      <c r="W25">
        <v>5</v>
      </c>
      <c r="X25">
        <v>5</v>
      </c>
      <c r="Y25">
        <v>4</v>
      </c>
      <c r="Z25">
        <v>3</v>
      </c>
      <c r="AA25">
        <v>4</v>
      </c>
      <c r="AB25">
        <v>4</v>
      </c>
      <c r="AC25">
        <v>4</v>
      </c>
      <c r="AD25">
        <v>4</v>
      </c>
      <c r="AE25">
        <v>4</v>
      </c>
      <c r="AF25">
        <v>3</v>
      </c>
      <c r="AG25">
        <v>5</v>
      </c>
      <c r="AH25">
        <v>4</v>
      </c>
      <c r="AI25">
        <v>3</v>
      </c>
      <c r="AJ25">
        <v>3</v>
      </c>
      <c r="AK25">
        <v>3</v>
      </c>
    </row>
    <row r="26" spans="1:37" x14ac:dyDescent="0.25">
      <c r="A26">
        <v>25</v>
      </c>
      <c r="B26" t="s">
        <v>311</v>
      </c>
      <c r="C26" t="s">
        <v>435</v>
      </c>
      <c r="D26" t="s">
        <v>47</v>
      </c>
      <c r="E26" t="s">
        <v>48</v>
      </c>
      <c r="F26" t="s">
        <v>99</v>
      </c>
      <c r="G26" t="s">
        <v>39</v>
      </c>
      <c r="H26">
        <v>4</v>
      </c>
      <c r="I26">
        <v>4</v>
      </c>
      <c r="J26">
        <v>5</v>
      </c>
      <c r="K26">
        <v>5</v>
      </c>
      <c r="L26">
        <v>5</v>
      </c>
      <c r="M26">
        <v>4</v>
      </c>
      <c r="N26">
        <v>5</v>
      </c>
      <c r="O26">
        <v>5</v>
      </c>
      <c r="P26">
        <v>5</v>
      </c>
      <c r="Q26">
        <v>5</v>
      </c>
      <c r="R26">
        <v>5</v>
      </c>
      <c r="S26">
        <v>5</v>
      </c>
      <c r="T26">
        <v>5</v>
      </c>
      <c r="U26">
        <v>4</v>
      </c>
      <c r="V26">
        <v>5</v>
      </c>
      <c r="W26">
        <v>5</v>
      </c>
      <c r="X26">
        <v>4</v>
      </c>
      <c r="Y26">
        <v>5</v>
      </c>
      <c r="Z26">
        <v>4</v>
      </c>
      <c r="AA26">
        <v>5</v>
      </c>
      <c r="AB26">
        <v>4</v>
      </c>
      <c r="AC26">
        <v>4</v>
      </c>
      <c r="AD26">
        <v>4</v>
      </c>
      <c r="AE26">
        <v>5</v>
      </c>
      <c r="AF26">
        <v>5</v>
      </c>
      <c r="AG26">
        <v>5</v>
      </c>
      <c r="AH26">
        <v>5</v>
      </c>
      <c r="AI26">
        <v>5</v>
      </c>
      <c r="AJ26">
        <v>5</v>
      </c>
      <c r="AK26">
        <v>5</v>
      </c>
    </row>
    <row r="27" spans="1:37" x14ac:dyDescent="0.25">
      <c r="A27">
        <v>26</v>
      </c>
      <c r="B27" t="s">
        <v>93</v>
      </c>
      <c r="C27" t="s">
        <v>94</v>
      </c>
      <c r="D27" t="s">
        <v>47</v>
      </c>
      <c r="E27" t="s">
        <v>48</v>
      </c>
      <c r="F27" t="s">
        <v>38</v>
      </c>
      <c r="G27" t="s">
        <v>39</v>
      </c>
      <c r="H27">
        <v>5</v>
      </c>
      <c r="I27">
        <v>1</v>
      </c>
      <c r="J27">
        <v>5</v>
      </c>
      <c r="K27">
        <v>5</v>
      </c>
      <c r="L27">
        <v>5</v>
      </c>
      <c r="M27">
        <v>5</v>
      </c>
      <c r="N27">
        <v>5</v>
      </c>
      <c r="O27">
        <v>5</v>
      </c>
      <c r="P27">
        <v>5</v>
      </c>
      <c r="Q27">
        <v>1</v>
      </c>
      <c r="R27">
        <v>5</v>
      </c>
      <c r="S27">
        <v>5</v>
      </c>
      <c r="T27">
        <v>5</v>
      </c>
      <c r="U27">
        <v>5</v>
      </c>
      <c r="V27">
        <v>5</v>
      </c>
      <c r="W27">
        <v>5</v>
      </c>
      <c r="X27">
        <v>5</v>
      </c>
      <c r="Y27">
        <v>5</v>
      </c>
      <c r="Z27">
        <v>5</v>
      </c>
      <c r="AA27">
        <v>5</v>
      </c>
      <c r="AB27">
        <v>5</v>
      </c>
      <c r="AC27">
        <v>5</v>
      </c>
      <c r="AD27">
        <v>5</v>
      </c>
      <c r="AE27">
        <v>5</v>
      </c>
      <c r="AF27">
        <v>5</v>
      </c>
      <c r="AG27">
        <v>5</v>
      </c>
      <c r="AH27">
        <v>5</v>
      </c>
      <c r="AI27">
        <v>5</v>
      </c>
      <c r="AJ27">
        <v>1</v>
      </c>
      <c r="AK27">
        <v>5</v>
      </c>
    </row>
    <row r="28" spans="1:37" x14ac:dyDescent="0.25">
      <c r="A28">
        <v>27</v>
      </c>
      <c r="B28" t="s">
        <v>351</v>
      </c>
      <c r="C28" t="s">
        <v>474</v>
      </c>
      <c r="D28" t="s">
        <v>47</v>
      </c>
      <c r="E28" t="s">
        <v>48</v>
      </c>
      <c r="F28" t="s">
        <v>99</v>
      </c>
      <c r="G28" t="s">
        <v>39</v>
      </c>
      <c r="H28">
        <v>3</v>
      </c>
      <c r="I28">
        <v>3</v>
      </c>
      <c r="J28">
        <v>3</v>
      </c>
      <c r="K28">
        <v>3</v>
      </c>
      <c r="L28">
        <v>3</v>
      </c>
      <c r="M28">
        <v>3</v>
      </c>
      <c r="N28">
        <v>3</v>
      </c>
      <c r="O28">
        <v>3</v>
      </c>
      <c r="P28">
        <v>3</v>
      </c>
      <c r="Q28">
        <v>3</v>
      </c>
      <c r="R28">
        <v>3</v>
      </c>
      <c r="S28">
        <v>3</v>
      </c>
      <c r="T28">
        <v>3</v>
      </c>
      <c r="U28">
        <v>3</v>
      </c>
      <c r="V28">
        <v>3</v>
      </c>
      <c r="W28">
        <v>3</v>
      </c>
      <c r="X28">
        <v>3</v>
      </c>
      <c r="Y28">
        <v>3</v>
      </c>
      <c r="Z28">
        <v>3</v>
      </c>
      <c r="AA28">
        <v>3</v>
      </c>
      <c r="AB28">
        <v>3</v>
      </c>
      <c r="AC28">
        <v>3</v>
      </c>
      <c r="AD28">
        <v>3</v>
      </c>
      <c r="AE28">
        <v>4</v>
      </c>
      <c r="AF28">
        <v>5</v>
      </c>
      <c r="AG28">
        <v>4</v>
      </c>
      <c r="AH28">
        <v>3</v>
      </c>
      <c r="AI28">
        <v>3</v>
      </c>
      <c r="AJ28">
        <v>5</v>
      </c>
      <c r="AK28">
        <v>5</v>
      </c>
    </row>
    <row r="29" spans="1:37" x14ac:dyDescent="0.25">
      <c r="A29">
        <v>28</v>
      </c>
      <c r="B29" t="s">
        <v>305</v>
      </c>
      <c r="C29" t="s">
        <v>429</v>
      </c>
      <c r="D29" t="s">
        <v>47</v>
      </c>
      <c r="E29" t="s">
        <v>48</v>
      </c>
      <c r="F29" t="s">
        <v>99</v>
      </c>
      <c r="G29" t="s">
        <v>39</v>
      </c>
      <c r="H29">
        <v>4</v>
      </c>
      <c r="I29">
        <v>4</v>
      </c>
      <c r="J29">
        <v>4</v>
      </c>
      <c r="K29">
        <v>4</v>
      </c>
      <c r="L29">
        <v>5</v>
      </c>
      <c r="M29">
        <v>4</v>
      </c>
      <c r="N29">
        <v>5</v>
      </c>
      <c r="O29">
        <v>4</v>
      </c>
      <c r="P29">
        <v>5</v>
      </c>
      <c r="Q29">
        <v>5</v>
      </c>
      <c r="R29">
        <v>5</v>
      </c>
      <c r="S29">
        <v>5</v>
      </c>
      <c r="T29">
        <v>5</v>
      </c>
      <c r="U29">
        <v>4</v>
      </c>
      <c r="V29">
        <v>4</v>
      </c>
      <c r="W29">
        <v>4</v>
      </c>
      <c r="X29">
        <v>4</v>
      </c>
      <c r="Y29">
        <v>5</v>
      </c>
      <c r="Z29">
        <v>4</v>
      </c>
      <c r="AA29">
        <v>4</v>
      </c>
      <c r="AB29">
        <v>4</v>
      </c>
      <c r="AC29">
        <v>4</v>
      </c>
      <c r="AD29">
        <v>4</v>
      </c>
      <c r="AE29">
        <v>4</v>
      </c>
      <c r="AF29">
        <v>4</v>
      </c>
      <c r="AG29">
        <v>4</v>
      </c>
      <c r="AH29">
        <v>4</v>
      </c>
      <c r="AI29">
        <v>4</v>
      </c>
      <c r="AJ29">
        <v>4</v>
      </c>
      <c r="AK29">
        <v>4</v>
      </c>
    </row>
    <row r="30" spans="1:37" x14ac:dyDescent="0.25">
      <c r="A30">
        <v>29</v>
      </c>
      <c r="B30" t="s">
        <v>377</v>
      </c>
      <c r="C30" t="s">
        <v>500</v>
      </c>
      <c r="D30" t="s">
        <v>36</v>
      </c>
      <c r="E30" t="s">
        <v>48</v>
      </c>
      <c r="F30" t="s">
        <v>99</v>
      </c>
      <c r="G30" t="s">
        <v>39</v>
      </c>
      <c r="H30">
        <v>4</v>
      </c>
      <c r="I30">
        <v>4</v>
      </c>
      <c r="J30">
        <v>5</v>
      </c>
      <c r="K30">
        <v>5</v>
      </c>
      <c r="L30">
        <v>4</v>
      </c>
      <c r="M30">
        <v>3</v>
      </c>
      <c r="N30">
        <v>4</v>
      </c>
      <c r="O30">
        <v>4</v>
      </c>
      <c r="P30">
        <v>4</v>
      </c>
      <c r="Q30">
        <v>4</v>
      </c>
      <c r="R30">
        <v>4</v>
      </c>
      <c r="S30">
        <v>3</v>
      </c>
      <c r="T30">
        <v>4</v>
      </c>
      <c r="U30">
        <v>4</v>
      </c>
      <c r="V30">
        <v>3</v>
      </c>
      <c r="W30">
        <v>4</v>
      </c>
      <c r="X30">
        <v>4</v>
      </c>
      <c r="Y30">
        <v>3</v>
      </c>
      <c r="Z30">
        <v>4</v>
      </c>
      <c r="AA30">
        <v>3</v>
      </c>
      <c r="AB30">
        <v>4</v>
      </c>
      <c r="AC30">
        <v>4</v>
      </c>
      <c r="AD30">
        <v>5</v>
      </c>
      <c r="AE30">
        <v>4</v>
      </c>
      <c r="AF30">
        <v>4</v>
      </c>
      <c r="AG30">
        <v>4</v>
      </c>
      <c r="AH30">
        <v>4</v>
      </c>
      <c r="AI30">
        <v>4</v>
      </c>
      <c r="AJ30">
        <v>4</v>
      </c>
      <c r="AK30">
        <v>4</v>
      </c>
    </row>
    <row r="31" spans="1:37" x14ac:dyDescent="0.25">
      <c r="A31">
        <v>30</v>
      </c>
      <c r="B31" t="s">
        <v>336</v>
      </c>
      <c r="C31" t="s">
        <v>459</v>
      </c>
      <c r="D31" t="s">
        <v>47</v>
      </c>
      <c r="E31" t="s">
        <v>48</v>
      </c>
      <c r="F31" t="s">
        <v>38</v>
      </c>
      <c r="G31" t="s">
        <v>39</v>
      </c>
      <c r="H31">
        <v>4</v>
      </c>
      <c r="I31">
        <v>4</v>
      </c>
      <c r="J31">
        <v>3</v>
      </c>
      <c r="K31">
        <v>4</v>
      </c>
      <c r="L31">
        <v>4</v>
      </c>
      <c r="M31">
        <v>3</v>
      </c>
      <c r="N31">
        <v>4</v>
      </c>
      <c r="O31">
        <v>4</v>
      </c>
      <c r="P31">
        <v>4</v>
      </c>
      <c r="Q31">
        <v>3</v>
      </c>
      <c r="R31">
        <v>4</v>
      </c>
      <c r="S31">
        <v>3</v>
      </c>
      <c r="T31">
        <v>4</v>
      </c>
      <c r="U31">
        <v>4</v>
      </c>
      <c r="V31">
        <v>4</v>
      </c>
      <c r="W31">
        <v>4</v>
      </c>
      <c r="X31">
        <v>4</v>
      </c>
      <c r="Y31">
        <v>3</v>
      </c>
      <c r="Z31">
        <v>4</v>
      </c>
      <c r="AA31">
        <v>3</v>
      </c>
      <c r="AB31">
        <v>4</v>
      </c>
      <c r="AC31">
        <v>3</v>
      </c>
      <c r="AD31">
        <v>3</v>
      </c>
      <c r="AE31">
        <v>4</v>
      </c>
      <c r="AF31">
        <v>3</v>
      </c>
      <c r="AG31">
        <v>3</v>
      </c>
      <c r="AH31">
        <v>4</v>
      </c>
      <c r="AI31">
        <v>3</v>
      </c>
      <c r="AJ31">
        <v>4</v>
      </c>
      <c r="AK31">
        <v>3</v>
      </c>
    </row>
    <row r="32" spans="1:37" x14ac:dyDescent="0.25">
      <c r="A32">
        <v>31</v>
      </c>
      <c r="B32" t="s">
        <v>282</v>
      </c>
      <c r="C32" t="s">
        <v>405</v>
      </c>
      <c r="D32" t="s">
        <v>47</v>
      </c>
      <c r="E32" t="s">
        <v>48</v>
      </c>
      <c r="F32" t="s">
        <v>99</v>
      </c>
      <c r="G32" t="s">
        <v>39</v>
      </c>
      <c r="H32">
        <v>4</v>
      </c>
      <c r="I32">
        <v>4</v>
      </c>
      <c r="J32">
        <v>5</v>
      </c>
      <c r="K32">
        <v>5</v>
      </c>
      <c r="L32">
        <v>4</v>
      </c>
      <c r="M32">
        <v>4</v>
      </c>
      <c r="N32">
        <v>5</v>
      </c>
      <c r="O32">
        <v>5</v>
      </c>
      <c r="P32">
        <v>5</v>
      </c>
      <c r="Q32">
        <v>5</v>
      </c>
      <c r="R32">
        <v>5</v>
      </c>
      <c r="S32">
        <v>5</v>
      </c>
      <c r="T32">
        <v>5</v>
      </c>
      <c r="U32">
        <v>5</v>
      </c>
      <c r="V32">
        <v>5</v>
      </c>
      <c r="W32">
        <v>4</v>
      </c>
      <c r="X32">
        <v>4</v>
      </c>
      <c r="Y32">
        <v>4</v>
      </c>
      <c r="Z32">
        <v>5</v>
      </c>
      <c r="AA32">
        <v>5</v>
      </c>
      <c r="AB32">
        <v>5</v>
      </c>
      <c r="AC32">
        <v>5</v>
      </c>
      <c r="AD32">
        <v>4</v>
      </c>
      <c r="AE32">
        <v>4</v>
      </c>
      <c r="AF32">
        <v>5</v>
      </c>
      <c r="AG32">
        <v>5</v>
      </c>
      <c r="AH32">
        <v>5</v>
      </c>
      <c r="AI32">
        <v>4</v>
      </c>
      <c r="AJ32">
        <v>4</v>
      </c>
      <c r="AK32">
        <v>5</v>
      </c>
    </row>
    <row r="33" spans="1:37" x14ac:dyDescent="0.25">
      <c r="A33">
        <v>32</v>
      </c>
      <c r="B33" t="s">
        <v>346</v>
      </c>
      <c r="C33" t="s">
        <v>469</v>
      </c>
      <c r="D33" t="s">
        <v>47</v>
      </c>
      <c r="E33" t="s">
        <v>48</v>
      </c>
      <c r="F33" t="s">
        <v>99</v>
      </c>
      <c r="G33" t="s">
        <v>44</v>
      </c>
      <c r="H33">
        <v>5</v>
      </c>
      <c r="I33">
        <v>5</v>
      </c>
      <c r="J33">
        <v>5</v>
      </c>
      <c r="K33">
        <v>5</v>
      </c>
      <c r="L33">
        <v>5</v>
      </c>
      <c r="M33">
        <v>5</v>
      </c>
      <c r="N33">
        <v>5</v>
      </c>
      <c r="O33">
        <v>5</v>
      </c>
      <c r="P33">
        <v>5</v>
      </c>
      <c r="Q33">
        <v>5</v>
      </c>
      <c r="R33">
        <v>5</v>
      </c>
      <c r="S33">
        <v>5</v>
      </c>
      <c r="T33">
        <v>5</v>
      </c>
      <c r="U33">
        <v>5</v>
      </c>
      <c r="V33">
        <v>5</v>
      </c>
      <c r="W33">
        <v>5</v>
      </c>
      <c r="X33">
        <v>5</v>
      </c>
      <c r="Y33">
        <v>5</v>
      </c>
      <c r="Z33">
        <v>5</v>
      </c>
      <c r="AA33">
        <v>5</v>
      </c>
      <c r="AB33">
        <v>5</v>
      </c>
      <c r="AC33">
        <v>5</v>
      </c>
      <c r="AD33">
        <v>5</v>
      </c>
      <c r="AE33">
        <v>5</v>
      </c>
      <c r="AF33">
        <v>5</v>
      </c>
      <c r="AG33">
        <v>5</v>
      </c>
      <c r="AH33">
        <v>5</v>
      </c>
      <c r="AI33">
        <v>5</v>
      </c>
      <c r="AJ33">
        <v>5</v>
      </c>
      <c r="AK33">
        <v>5</v>
      </c>
    </row>
    <row r="34" spans="1:37" x14ac:dyDescent="0.25">
      <c r="A34">
        <v>33</v>
      </c>
      <c r="B34" t="s">
        <v>112</v>
      </c>
      <c r="C34" t="s">
        <v>113</v>
      </c>
      <c r="D34" t="s">
        <v>47</v>
      </c>
      <c r="E34" t="s">
        <v>48</v>
      </c>
      <c r="F34" t="s">
        <v>38</v>
      </c>
      <c r="G34" t="s">
        <v>44</v>
      </c>
      <c r="H34">
        <v>4</v>
      </c>
      <c r="I34">
        <v>4</v>
      </c>
      <c r="J34">
        <v>5</v>
      </c>
      <c r="K34">
        <v>4</v>
      </c>
      <c r="L34">
        <v>4</v>
      </c>
      <c r="M34">
        <v>4</v>
      </c>
      <c r="N34">
        <v>4</v>
      </c>
      <c r="O34">
        <v>4</v>
      </c>
      <c r="P34">
        <v>4</v>
      </c>
      <c r="Q34">
        <v>4</v>
      </c>
      <c r="R34">
        <v>4</v>
      </c>
      <c r="S34">
        <v>4</v>
      </c>
      <c r="T34">
        <v>4</v>
      </c>
      <c r="U34">
        <v>4</v>
      </c>
      <c r="V34">
        <v>4</v>
      </c>
      <c r="W34">
        <v>4</v>
      </c>
      <c r="X34">
        <v>4</v>
      </c>
      <c r="Y34">
        <v>4</v>
      </c>
      <c r="Z34">
        <v>4</v>
      </c>
      <c r="AA34">
        <v>4</v>
      </c>
      <c r="AB34">
        <v>4</v>
      </c>
      <c r="AC34">
        <v>4</v>
      </c>
      <c r="AD34">
        <v>4</v>
      </c>
      <c r="AE34">
        <v>3</v>
      </c>
      <c r="AF34">
        <v>4</v>
      </c>
      <c r="AG34">
        <v>5</v>
      </c>
      <c r="AH34">
        <v>3</v>
      </c>
      <c r="AI34">
        <v>2</v>
      </c>
      <c r="AJ34">
        <v>4</v>
      </c>
      <c r="AK34">
        <v>3</v>
      </c>
    </row>
    <row r="35" spans="1:37" x14ac:dyDescent="0.25">
      <c r="A35">
        <v>34</v>
      </c>
      <c r="B35" t="s">
        <v>285</v>
      </c>
      <c r="C35" t="s">
        <v>408</v>
      </c>
      <c r="D35" t="s">
        <v>47</v>
      </c>
      <c r="E35" t="s">
        <v>48</v>
      </c>
      <c r="F35" t="s">
        <v>99</v>
      </c>
      <c r="G35" t="s">
        <v>39</v>
      </c>
      <c r="H35">
        <v>3</v>
      </c>
      <c r="I35">
        <v>3</v>
      </c>
      <c r="J35">
        <v>3</v>
      </c>
      <c r="K35">
        <v>4</v>
      </c>
      <c r="L35">
        <v>3</v>
      </c>
      <c r="M35">
        <v>3</v>
      </c>
      <c r="N35">
        <v>3</v>
      </c>
      <c r="O35">
        <v>3</v>
      </c>
      <c r="P35">
        <v>3</v>
      </c>
      <c r="Q35">
        <v>3</v>
      </c>
      <c r="R35">
        <v>3</v>
      </c>
      <c r="S35">
        <v>4</v>
      </c>
      <c r="T35">
        <v>3</v>
      </c>
      <c r="U35">
        <v>3</v>
      </c>
      <c r="V35">
        <v>3</v>
      </c>
      <c r="W35">
        <v>3</v>
      </c>
      <c r="X35">
        <v>3</v>
      </c>
      <c r="Y35">
        <v>3</v>
      </c>
      <c r="Z35">
        <v>3</v>
      </c>
      <c r="AA35">
        <v>3</v>
      </c>
      <c r="AB35">
        <v>3</v>
      </c>
      <c r="AC35">
        <v>3</v>
      </c>
      <c r="AD35">
        <v>3</v>
      </c>
      <c r="AE35">
        <v>3</v>
      </c>
      <c r="AF35">
        <v>3</v>
      </c>
      <c r="AG35">
        <v>3</v>
      </c>
      <c r="AH35">
        <v>4</v>
      </c>
      <c r="AI35">
        <v>3</v>
      </c>
      <c r="AJ35">
        <v>5</v>
      </c>
      <c r="AK35">
        <v>4</v>
      </c>
    </row>
    <row r="36" spans="1:37" x14ac:dyDescent="0.25">
      <c r="A36">
        <v>35</v>
      </c>
      <c r="B36" t="s">
        <v>337</v>
      </c>
      <c r="C36" t="s">
        <v>460</v>
      </c>
      <c r="D36" t="s">
        <v>36</v>
      </c>
      <c r="E36" t="s">
        <v>48</v>
      </c>
      <c r="F36" t="s">
        <v>38</v>
      </c>
      <c r="G36" t="s">
        <v>39</v>
      </c>
      <c r="H36">
        <v>3</v>
      </c>
      <c r="I36">
        <v>4</v>
      </c>
      <c r="J36">
        <v>4</v>
      </c>
      <c r="K36">
        <v>5</v>
      </c>
      <c r="L36">
        <v>4</v>
      </c>
      <c r="M36">
        <v>4</v>
      </c>
      <c r="N36">
        <v>4</v>
      </c>
      <c r="O36">
        <v>4</v>
      </c>
      <c r="P36">
        <v>4</v>
      </c>
      <c r="Q36">
        <v>4</v>
      </c>
      <c r="R36">
        <v>4</v>
      </c>
      <c r="S36">
        <v>4</v>
      </c>
      <c r="T36">
        <v>4</v>
      </c>
      <c r="U36">
        <v>4</v>
      </c>
      <c r="V36">
        <v>4</v>
      </c>
      <c r="W36">
        <v>4</v>
      </c>
      <c r="X36">
        <v>4</v>
      </c>
      <c r="Y36">
        <v>4</v>
      </c>
      <c r="Z36">
        <v>4</v>
      </c>
      <c r="AA36">
        <v>4</v>
      </c>
      <c r="AB36">
        <v>4</v>
      </c>
      <c r="AC36">
        <v>4</v>
      </c>
      <c r="AD36">
        <v>4</v>
      </c>
      <c r="AE36">
        <v>4</v>
      </c>
      <c r="AF36">
        <v>4</v>
      </c>
      <c r="AG36">
        <v>4</v>
      </c>
      <c r="AH36">
        <v>4</v>
      </c>
      <c r="AI36">
        <v>4</v>
      </c>
      <c r="AJ36">
        <v>4</v>
      </c>
      <c r="AK36">
        <v>4</v>
      </c>
    </row>
    <row r="37" spans="1:37" x14ac:dyDescent="0.25">
      <c r="A37">
        <v>36</v>
      </c>
      <c r="B37" t="s">
        <v>307</v>
      </c>
      <c r="C37" t="s">
        <v>431</v>
      </c>
      <c r="D37" t="s">
        <v>47</v>
      </c>
      <c r="E37" t="s">
        <v>48</v>
      </c>
      <c r="F37" t="s">
        <v>99</v>
      </c>
      <c r="G37" t="s">
        <v>44</v>
      </c>
      <c r="H37">
        <v>4</v>
      </c>
      <c r="I37">
        <v>4</v>
      </c>
      <c r="J37">
        <v>4</v>
      </c>
      <c r="K37">
        <v>4</v>
      </c>
      <c r="L37">
        <v>4</v>
      </c>
      <c r="M37">
        <v>4</v>
      </c>
      <c r="N37">
        <v>4</v>
      </c>
      <c r="O37">
        <v>4</v>
      </c>
      <c r="P37">
        <v>4</v>
      </c>
      <c r="Q37">
        <v>4</v>
      </c>
      <c r="R37">
        <v>4</v>
      </c>
      <c r="S37">
        <v>4</v>
      </c>
      <c r="T37">
        <v>4</v>
      </c>
      <c r="U37">
        <v>4</v>
      </c>
      <c r="V37">
        <v>4</v>
      </c>
      <c r="W37">
        <v>4</v>
      </c>
      <c r="X37">
        <v>4</v>
      </c>
      <c r="Y37">
        <v>4</v>
      </c>
      <c r="Z37">
        <v>4</v>
      </c>
      <c r="AA37">
        <v>4</v>
      </c>
      <c r="AB37">
        <v>4</v>
      </c>
      <c r="AC37">
        <v>4</v>
      </c>
      <c r="AD37">
        <v>4</v>
      </c>
      <c r="AE37">
        <v>3</v>
      </c>
      <c r="AF37">
        <v>3</v>
      </c>
      <c r="AG37">
        <v>3</v>
      </c>
      <c r="AH37">
        <v>3</v>
      </c>
      <c r="AI37">
        <v>3</v>
      </c>
      <c r="AJ37">
        <v>3</v>
      </c>
      <c r="AK37">
        <v>3</v>
      </c>
    </row>
    <row r="38" spans="1:37" x14ac:dyDescent="0.25">
      <c r="A38">
        <v>37</v>
      </c>
      <c r="B38" t="s">
        <v>133</v>
      </c>
      <c r="C38" t="s">
        <v>134</v>
      </c>
      <c r="D38" t="s">
        <v>47</v>
      </c>
      <c r="E38" t="s">
        <v>48</v>
      </c>
      <c r="F38" t="s">
        <v>99</v>
      </c>
      <c r="G38" t="s">
        <v>39</v>
      </c>
      <c r="H38">
        <v>3</v>
      </c>
      <c r="I38">
        <v>3</v>
      </c>
      <c r="J38">
        <v>3</v>
      </c>
      <c r="K38">
        <v>3</v>
      </c>
      <c r="L38">
        <v>4</v>
      </c>
      <c r="M38">
        <v>3</v>
      </c>
      <c r="N38">
        <v>3</v>
      </c>
      <c r="O38">
        <v>3</v>
      </c>
      <c r="P38">
        <v>3</v>
      </c>
      <c r="Q38">
        <v>4</v>
      </c>
      <c r="R38">
        <v>3</v>
      </c>
      <c r="S38">
        <v>4</v>
      </c>
      <c r="T38">
        <v>3</v>
      </c>
      <c r="U38">
        <v>3</v>
      </c>
      <c r="V38">
        <v>3</v>
      </c>
      <c r="W38">
        <v>4</v>
      </c>
      <c r="X38">
        <v>3</v>
      </c>
      <c r="Y38">
        <v>3</v>
      </c>
      <c r="Z38">
        <v>3</v>
      </c>
      <c r="AA38">
        <v>4</v>
      </c>
      <c r="AB38">
        <v>4</v>
      </c>
      <c r="AC38">
        <v>4</v>
      </c>
      <c r="AD38">
        <v>4</v>
      </c>
      <c r="AE38">
        <v>5</v>
      </c>
      <c r="AF38">
        <v>5</v>
      </c>
      <c r="AG38">
        <v>5</v>
      </c>
      <c r="AH38">
        <v>5</v>
      </c>
      <c r="AI38">
        <v>5</v>
      </c>
      <c r="AJ38">
        <v>5</v>
      </c>
      <c r="AK38">
        <v>5</v>
      </c>
    </row>
    <row r="39" spans="1:37" x14ac:dyDescent="0.25">
      <c r="A39">
        <v>38</v>
      </c>
      <c r="B39" t="s">
        <v>290</v>
      </c>
      <c r="C39" t="s">
        <v>414</v>
      </c>
      <c r="D39" t="s">
        <v>36</v>
      </c>
      <c r="E39" t="s">
        <v>48</v>
      </c>
      <c r="F39" t="s">
        <v>99</v>
      </c>
      <c r="G39" t="s">
        <v>39</v>
      </c>
      <c r="H39">
        <v>3</v>
      </c>
      <c r="I39">
        <v>2</v>
      </c>
      <c r="J39">
        <v>3</v>
      </c>
      <c r="K39">
        <v>3</v>
      </c>
      <c r="L39">
        <v>2</v>
      </c>
      <c r="M39">
        <v>3</v>
      </c>
      <c r="N39">
        <v>1</v>
      </c>
      <c r="O39">
        <v>1</v>
      </c>
      <c r="P39">
        <v>2</v>
      </c>
      <c r="Q39">
        <v>3</v>
      </c>
      <c r="R39">
        <v>3</v>
      </c>
      <c r="S39">
        <v>3</v>
      </c>
      <c r="T39">
        <v>2</v>
      </c>
      <c r="U39">
        <v>2</v>
      </c>
      <c r="V39">
        <v>2</v>
      </c>
      <c r="W39">
        <v>1</v>
      </c>
      <c r="X39">
        <v>1</v>
      </c>
      <c r="Y39">
        <v>1</v>
      </c>
      <c r="Z39">
        <v>2</v>
      </c>
      <c r="AA39">
        <v>3</v>
      </c>
      <c r="AB39">
        <v>3</v>
      </c>
      <c r="AC39">
        <v>3</v>
      </c>
      <c r="AD39">
        <v>3</v>
      </c>
      <c r="AE39">
        <v>2</v>
      </c>
      <c r="AF39">
        <v>3</v>
      </c>
      <c r="AG39">
        <v>3</v>
      </c>
      <c r="AH39">
        <v>2</v>
      </c>
      <c r="AI39">
        <v>2</v>
      </c>
      <c r="AJ39">
        <v>2</v>
      </c>
      <c r="AK39">
        <v>2</v>
      </c>
    </row>
    <row r="40" spans="1:37" x14ac:dyDescent="0.25">
      <c r="A40">
        <v>39</v>
      </c>
      <c r="B40" t="s">
        <v>171</v>
      </c>
      <c r="C40" t="s">
        <v>172</v>
      </c>
      <c r="D40" t="s">
        <v>47</v>
      </c>
      <c r="E40" t="s">
        <v>48</v>
      </c>
      <c r="F40" t="s">
        <v>99</v>
      </c>
      <c r="G40" t="s">
        <v>39</v>
      </c>
      <c r="H40">
        <v>4</v>
      </c>
      <c r="I40">
        <v>4</v>
      </c>
      <c r="J40">
        <v>4</v>
      </c>
      <c r="K40">
        <v>4</v>
      </c>
      <c r="L40">
        <v>4</v>
      </c>
      <c r="M40">
        <v>3</v>
      </c>
      <c r="N40">
        <v>5</v>
      </c>
      <c r="O40">
        <v>5</v>
      </c>
      <c r="P40">
        <v>5</v>
      </c>
      <c r="Q40">
        <v>4</v>
      </c>
      <c r="R40">
        <v>5</v>
      </c>
      <c r="S40">
        <v>3</v>
      </c>
      <c r="T40">
        <v>3</v>
      </c>
      <c r="U40">
        <v>3</v>
      </c>
      <c r="V40">
        <v>4</v>
      </c>
      <c r="W40">
        <v>5</v>
      </c>
      <c r="X40">
        <v>5</v>
      </c>
      <c r="Y40">
        <v>5</v>
      </c>
      <c r="Z40">
        <v>5</v>
      </c>
      <c r="AA40">
        <v>5</v>
      </c>
      <c r="AB40">
        <v>3</v>
      </c>
      <c r="AC40">
        <v>5</v>
      </c>
      <c r="AD40">
        <v>5</v>
      </c>
      <c r="AE40">
        <v>5</v>
      </c>
      <c r="AF40">
        <v>4</v>
      </c>
      <c r="AG40">
        <v>5</v>
      </c>
      <c r="AH40">
        <v>3</v>
      </c>
      <c r="AI40">
        <v>4</v>
      </c>
      <c r="AJ40">
        <v>4</v>
      </c>
      <c r="AK40">
        <v>3</v>
      </c>
    </row>
    <row r="41" spans="1:37" x14ac:dyDescent="0.25">
      <c r="A41">
        <v>40</v>
      </c>
      <c r="B41" t="s">
        <v>321</v>
      </c>
      <c r="C41" t="s">
        <v>444</v>
      </c>
      <c r="D41" t="s">
        <v>47</v>
      </c>
      <c r="E41" t="s">
        <v>48</v>
      </c>
      <c r="F41" t="s">
        <v>38</v>
      </c>
      <c r="G41" t="s">
        <v>39</v>
      </c>
      <c r="H41">
        <v>5</v>
      </c>
      <c r="I41">
        <v>5</v>
      </c>
      <c r="J41">
        <v>5</v>
      </c>
      <c r="K41">
        <v>5</v>
      </c>
      <c r="L41">
        <v>5</v>
      </c>
      <c r="M41">
        <v>5</v>
      </c>
      <c r="N41">
        <v>5</v>
      </c>
      <c r="O41">
        <v>5</v>
      </c>
      <c r="P41">
        <v>5</v>
      </c>
      <c r="Q41">
        <v>5</v>
      </c>
      <c r="R41">
        <v>5</v>
      </c>
      <c r="S41">
        <v>5</v>
      </c>
      <c r="T41">
        <v>5</v>
      </c>
      <c r="U41">
        <v>5</v>
      </c>
      <c r="V41">
        <v>5</v>
      </c>
      <c r="W41">
        <v>5</v>
      </c>
      <c r="X41">
        <v>5</v>
      </c>
      <c r="Y41">
        <v>5</v>
      </c>
      <c r="Z41">
        <v>5</v>
      </c>
      <c r="AA41">
        <v>5</v>
      </c>
      <c r="AB41">
        <v>5</v>
      </c>
      <c r="AC41">
        <v>5</v>
      </c>
      <c r="AD41">
        <v>5</v>
      </c>
      <c r="AE41">
        <v>5</v>
      </c>
      <c r="AF41">
        <v>5</v>
      </c>
      <c r="AG41">
        <v>5</v>
      </c>
      <c r="AH41">
        <v>5</v>
      </c>
      <c r="AI41">
        <v>5</v>
      </c>
      <c r="AJ41">
        <v>5</v>
      </c>
      <c r="AK41">
        <v>5</v>
      </c>
    </row>
    <row r="42" spans="1:37" x14ac:dyDescent="0.25">
      <c r="A42">
        <v>41</v>
      </c>
      <c r="B42" t="s">
        <v>194</v>
      </c>
      <c r="C42" t="s">
        <v>195</v>
      </c>
      <c r="D42" t="s">
        <v>47</v>
      </c>
      <c r="E42" t="s">
        <v>48</v>
      </c>
      <c r="F42" t="s">
        <v>38</v>
      </c>
      <c r="G42" t="s">
        <v>39</v>
      </c>
      <c r="H42">
        <v>4</v>
      </c>
      <c r="I42">
        <v>3</v>
      </c>
      <c r="J42">
        <v>5</v>
      </c>
      <c r="K42">
        <v>5</v>
      </c>
      <c r="L42">
        <v>5</v>
      </c>
      <c r="M42">
        <v>4</v>
      </c>
      <c r="N42">
        <v>5</v>
      </c>
      <c r="O42">
        <v>5</v>
      </c>
      <c r="P42">
        <v>5</v>
      </c>
      <c r="Q42">
        <v>5</v>
      </c>
      <c r="R42">
        <v>5</v>
      </c>
      <c r="S42">
        <v>5</v>
      </c>
      <c r="T42">
        <v>5</v>
      </c>
      <c r="U42">
        <v>5</v>
      </c>
      <c r="V42">
        <v>4</v>
      </c>
      <c r="W42">
        <v>5</v>
      </c>
      <c r="X42">
        <v>5</v>
      </c>
      <c r="Y42">
        <v>5</v>
      </c>
      <c r="Z42">
        <v>2</v>
      </c>
      <c r="AA42">
        <v>5</v>
      </c>
      <c r="AB42">
        <v>4</v>
      </c>
      <c r="AC42">
        <v>4</v>
      </c>
      <c r="AD42">
        <v>5</v>
      </c>
      <c r="AE42">
        <v>4</v>
      </c>
      <c r="AF42">
        <v>4</v>
      </c>
      <c r="AG42">
        <v>5</v>
      </c>
      <c r="AH42">
        <v>4</v>
      </c>
      <c r="AI42">
        <v>4</v>
      </c>
      <c r="AJ42">
        <v>4</v>
      </c>
      <c r="AK42">
        <v>4</v>
      </c>
    </row>
    <row r="43" spans="1:37" x14ac:dyDescent="0.25">
      <c r="A43">
        <v>42</v>
      </c>
      <c r="B43" t="s">
        <v>363</v>
      </c>
      <c r="C43" t="s">
        <v>486</v>
      </c>
      <c r="D43" t="s">
        <v>36</v>
      </c>
      <c r="E43" t="s">
        <v>48</v>
      </c>
      <c r="F43" t="s">
        <v>99</v>
      </c>
      <c r="G43" t="s">
        <v>44</v>
      </c>
      <c r="H43">
        <v>5</v>
      </c>
      <c r="I43">
        <v>5</v>
      </c>
      <c r="J43">
        <v>5</v>
      </c>
      <c r="K43">
        <v>5</v>
      </c>
      <c r="L43">
        <v>5</v>
      </c>
      <c r="M43">
        <v>5</v>
      </c>
      <c r="N43">
        <v>5</v>
      </c>
      <c r="O43">
        <v>5</v>
      </c>
      <c r="P43">
        <v>5</v>
      </c>
      <c r="Q43">
        <v>5</v>
      </c>
      <c r="R43">
        <v>5</v>
      </c>
      <c r="S43">
        <v>5</v>
      </c>
      <c r="T43">
        <v>5</v>
      </c>
      <c r="U43">
        <v>5</v>
      </c>
      <c r="V43">
        <v>5</v>
      </c>
      <c r="W43">
        <v>5</v>
      </c>
      <c r="X43">
        <v>5</v>
      </c>
      <c r="Y43">
        <v>5</v>
      </c>
      <c r="Z43">
        <v>5</v>
      </c>
      <c r="AA43">
        <v>5</v>
      </c>
      <c r="AB43">
        <v>5</v>
      </c>
      <c r="AC43">
        <v>5</v>
      </c>
      <c r="AD43">
        <v>5</v>
      </c>
      <c r="AE43">
        <v>5</v>
      </c>
      <c r="AF43">
        <v>5</v>
      </c>
      <c r="AG43">
        <v>5</v>
      </c>
      <c r="AH43">
        <v>5</v>
      </c>
      <c r="AI43">
        <v>5</v>
      </c>
      <c r="AJ43">
        <v>5</v>
      </c>
      <c r="AK43">
        <v>5</v>
      </c>
    </row>
    <row r="44" spans="1:37" x14ac:dyDescent="0.25">
      <c r="A44">
        <v>43</v>
      </c>
      <c r="B44" t="s">
        <v>316</v>
      </c>
      <c r="C44" t="s">
        <v>440</v>
      </c>
      <c r="D44" t="s">
        <v>47</v>
      </c>
      <c r="E44" t="s">
        <v>48</v>
      </c>
      <c r="F44" t="s">
        <v>99</v>
      </c>
      <c r="G44" t="s">
        <v>39</v>
      </c>
      <c r="H44">
        <v>4</v>
      </c>
      <c r="I44">
        <v>3</v>
      </c>
      <c r="J44">
        <v>5</v>
      </c>
      <c r="K44">
        <v>5</v>
      </c>
      <c r="L44">
        <v>4</v>
      </c>
      <c r="M44">
        <v>4</v>
      </c>
      <c r="N44">
        <v>4</v>
      </c>
      <c r="O44">
        <v>5</v>
      </c>
      <c r="P44">
        <v>4</v>
      </c>
      <c r="Q44">
        <v>5</v>
      </c>
      <c r="R44">
        <v>5</v>
      </c>
      <c r="S44">
        <v>4</v>
      </c>
      <c r="T44">
        <v>4</v>
      </c>
      <c r="U44">
        <v>3</v>
      </c>
      <c r="V44">
        <v>3</v>
      </c>
      <c r="W44">
        <v>4</v>
      </c>
      <c r="X44">
        <v>3</v>
      </c>
      <c r="Y44">
        <v>3</v>
      </c>
      <c r="Z44">
        <v>3</v>
      </c>
      <c r="AA44">
        <v>4</v>
      </c>
      <c r="AB44">
        <v>4</v>
      </c>
      <c r="AC44">
        <v>5</v>
      </c>
      <c r="AD44">
        <v>5</v>
      </c>
      <c r="AE44">
        <v>5</v>
      </c>
      <c r="AF44">
        <v>5</v>
      </c>
      <c r="AG44">
        <v>5</v>
      </c>
      <c r="AH44">
        <v>5</v>
      </c>
      <c r="AI44">
        <v>5</v>
      </c>
      <c r="AJ44">
        <v>5</v>
      </c>
      <c r="AK44">
        <v>5</v>
      </c>
    </row>
    <row r="45" spans="1:37" x14ac:dyDescent="0.25">
      <c r="A45">
        <v>44</v>
      </c>
      <c r="B45" t="s">
        <v>264</v>
      </c>
      <c r="C45" t="s">
        <v>387</v>
      </c>
      <c r="D45" t="s">
        <v>47</v>
      </c>
      <c r="E45" t="s">
        <v>48</v>
      </c>
      <c r="F45" t="s">
        <v>38</v>
      </c>
      <c r="G45" t="s">
        <v>44</v>
      </c>
      <c r="H45">
        <v>3</v>
      </c>
      <c r="I45">
        <v>3</v>
      </c>
      <c r="J45">
        <v>3</v>
      </c>
      <c r="K45">
        <v>3</v>
      </c>
      <c r="L45">
        <v>2</v>
      </c>
      <c r="M45">
        <v>2</v>
      </c>
      <c r="N45">
        <v>3</v>
      </c>
      <c r="O45">
        <v>3</v>
      </c>
      <c r="P45">
        <v>3</v>
      </c>
      <c r="Q45">
        <v>3</v>
      </c>
      <c r="R45">
        <v>3</v>
      </c>
      <c r="S45">
        <v>2</v>
      </c>
      <c r="T45">
        <v>2</v>
      </c>
      <c r="U45">
        <v>3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2</v>
      </c>
      <c r="AE45">
        <v>3</v>
      </c>
      <c r="AF45">
        <v>3</v>
      </c>
      <c r="AG45">
        <v>3</v>
      </c>
      <c r="AH45">
        <v>3</v>
      </c>
      <c r="AI45">
        <v>3</v>
      </c>
      <c r="AJ45">
        <v>3</v>
      </c>
      <c r="AK45">
        <v>3</v>
      </c>
    </row>
    <row r="46" spans="1:37" x14ac:dyDescent="0.25">
      <c r="A46">
        <v>45</v>
      </c>
      <c r="B46" t="s">
        <v>297</v>
      </c>
      <c r="C46" t="s">
        <v>421</v>
      </c>
      <c r="D46" t="s">
        <v>47</v>
      </c>
      <c r="E46" t="s">
        <v>48</v>
      </c>
      <c r="F46" t="s">
        <v>99</v>
      </c>
      <c r="G46" t="s">
        <v>44</v>
      </c>
      <c r="H46">
        <v>5</v>
      </c>
      <c r="I46">
        <v>5</v>
      </c>
      <c r="J46">
        <v>5</v>
      </c>
      <c r="K46">
        <v>5</v>
      </c>
      <c r="L46">
        <v>5</v>
      </c>
      <c r="M46">
        <v>5</v>
      </c>
      <c r="N46">
        <v>5</v>
      </c>
      <c r="O46">
        <v>5</v>
      </c>
      <c r="P46">
        <v>5</v>
      </c>
      <c r="Q46">
        <v>5</v>
      </c>
      <c r="R46">
        <v>5</v>
      </c>
      <c r="S46">
        <v>5</v>
      </c>
      <c r="T46">
        <v>5</v>
      </c>
      <c r="U46">
        <v>5</v>
      </c>
      <c r="V46">
        <v>5</v>
      </c>
      <c r="W46">
        <v>5</v>
      </c>
      <c r="X46">
        <v>5</v>
      </c>
      <c r="Y46">
        <v>5</v>
      </c>
      <c r="Z46">
        <v>5</v>
      </c>
      <c r="AA46">
        <v>5</v>
      </c>
      <c r="AB46">
        <v>5</v>
      </c>
      <c r="AC46">
        <v>5</v>
      </c>
      <c r="AD46">
        <v>5</v>
      </c>
      <c r="AE46">
        <v>5</v>
      </c>
      <c r="AF46">
        <v>5</v>
      </c>
      <c r="AG46">
        <v>5</v>
      </c>
      <c r="AH46">
        <v>5</v>
      </c>
      <c r="AI46">
        <v>5</v>
      </c>
      <c r="AJ46">
        <v>5</v>
      </c>
      <c r="AK46">
        <v>5</v>
      </c>
    </row>
    <row r="47" spans="1:37" x14ac:dyDescent="0.25">
      <c r="A47">
        <v>46</v>
      </c>
      <c r="B47" t="s">
        <v>303</v>
      </c>
      <c r="C47" t="s">
        <v>427</v>
      </c>
      <c r="D47" t="s">
        <v>47</v>
      </c>
      <c r="E47" t="s">
        <v>48</v>
      </c>
      <c r="F47" t="s">
        <v>99</v>
      </c>
      <c r="G47" t="s">
        <v>39</v>
      </c>
      <c r="H47">
        <v>4</v>
      </c>
      <c r="I47">
        <v>5</v>
      </c>
      <c r="J47">
        <v>4</v>
      </c>
      <c r="K47">
        <v>4</v>
      </c>
      <c r="L47">
        <v>4</v>
      </c>
      <c r="M47">
        <v>5</v>
      </c>
      <c r="N47">
        <v>4</v>
      </c>
      <c r="O47">
        <v>4</v>
      </c>
      <c r="P47">
        <v>4</v>
      </c>
      <c r="Q47">
        <v>5</v>
      </c>
      <c r="R47">
        <v>4</v>
      </c>
      <c r="S47">
        <v>4</v>
      </c>
      <c r="T47">
        <v>3</v>
      </c>
      <c r="U47">
        <v>4</v>
      </c>
      <c r="V47">
        <v>3</v>
      </c>
      <c r="W47">
        <v>5</v>
      </c>
      <c r="X47">
        <v>4</v>
      </c>
      <c r="Y47">
        <v>4</v>
      </c>
      <c r="Z47">
        <v>4</v>
      </c>
      <c r="AA47">
        <v>5</v>
      </c>
      <c r="AB47">
        <v>5</v>
      </c>
      <c r="AC47">
        <v>5</v>
      </c>
      <c r="AD47">
        <v>4</v>
      </c>
      <c r="AE47">
        <v>3</v>
      </c>
      <c r="AF47">
        <v>3</v>
      </c>
      <c r="AG47">
        <v>3</v>
      </c>
      <c r="AH47">
        <v>4</v>
      </c>
      <c r="AI47">
        <v>4</v>
      </c>
      <c r="AJ47">
        <v>3</v>
      </c>
      <c r="AK47">
        <v>3</v>
      </c>
    </row>
    <row r="48" spans="1:37" x14ac:dyDescent="0.25">
      <c r="A48">
        <v>47</v>
      </c>
      <c r="B48" t="s">
        <v>370</v>
      </c>
      <c r="C48" t="s">
        <v>493</v>
      </c>
      <c r="D48" t="s">
        <v>47</v>
      </c>
      <c r="E48" t="s">
        <v>48</v>
      </c>
      <c r="F48" t="s">
        <v>99</v>
      </c>
      <c r="G48" t="s">
        <v>44</v>
      </c>
      <c r="H48">
        <v>5</v>
      </c>
      <c r="I48">
        <v>5</v>
      </c>
      <c r="J48">
        <v>5</v>
      </c>
      <c r="K48">
        <v>5</v>
      </c>
      <c r="L48">
        <v>5</v>
      </c>
      <c r="M48">
        <v>5</v>
      </c>
      <c r="N48">
        <v>5</v>
      </c>
      <c r="O48">
        <v>5</v>
      </c>
      <c r="P48">
        <v>5</v>
      </c>
      <c r="Q48">
        <v>5</v>
      </c>
      <c r="R48">
        <v>5</v>
      </c>
      <c r="S48">
        <v>5</v>
      </c>
      <c r="T48">
        <v>5</v>
      </c>
      <c r="U48">
        <v>5</v>
      </c>
      <c r="V48">
        <v>5</v>
      </c>
      <c r="W48">
        <v>5</v>
      </c>
      <c r="X48">
        <v>5</v>
      </c>
      <c r="Y48">
        <v>5</v>
      </c>
      <c r="Z48">
        <v>5</v>
      </c>
      <c r="AA48">
        <v>5</v>
      </c>
      <c r="AB48">
        <v>5</v>
      </c>
      <c r="AC48">
        <v>5</v>
      </c>
      <c r="AD48">
        <v>5</v>
      </c>
      <c r="AE48">
        <v>5</v>
      </c>
      <c r="AF48">
        <v>5</v>
      </c>
      <c r="AG48">
        <v>5</v>
      </c>
      <c r="AH48">
        <v>4</v>
      </c>
      <c r="AI48">
        <v>5</v>
      </c>
      <c r="AJ48">
        <v>4</v>
      </c>
      <c r="AK48">
        <v>5</v>
      </c>
    </row>
    <row r="49" spans="1:37" x14ac:dyDescent="0.25">
      <c r="A49">
        <v>48</v>
      </c>
      <c r="B49" t="s">
        <v>350</v>
      </c>
      <c r="C49" t="s">
        <v>473</v>
      </c>
      <c r="D49" t="s">
        <v>47</v>
      </c>
      <c r="E49" t="s">
        <v>48</v>
      </c>
      <c r="F49" t="s">
        <v>99</v>
      </c>
      <c r="G49" t="s">
        <v>39</v>
      </c>
      <c r="H49">
        <v>5</v>
      </c>
      <c r="I49">
        <v>5</v>
      </c>
      <c r="J49">
        <v>5</v>
      </c>
      <c r="K49">
        <v>5</v>
      </c>
      <c r="L49">
        <v>5</v>
      </c>
      <c r="M49">
        <v>5</v>
      </c>
      <c r="N49">
        <v>5</v>
      </c>
      <c r="O49">
        <v>5</v>
      </c>
      <c r="P49">
        <v>5</v>
      </c>
      <c r="Q49">
        <v>5</v>
      </c>
      <c r="R49">
        <v>5</v>
      </c>
      <c r="S49">
        <v>5</v>
      </c>
      <c r="T49">
        <v>5</v>
      </c>
      <c r="U49">
        <v>5</v>
      </c>
      <c r="V49">
        <v>5</v>
      </c>
      <c r="W49">
        <v>5</v>
      </c>
      <c r="X49">
        <v>5</v>
      </c>
      <c r="Y49">
        <v>5</v>
      </c>
      <c r="Z49">
        <v>5</v>
      </c>
      <c r="AA49">
        <v>5</v>
      </c>
      <c r="AB49">
        <v>5</v>
      </c>
      <c r="AC49">
        <v>5</v>
      </c>
      <c r="AD49">
        <v>5</v>
      </c>
      <c r="AE49">
        <v>5</v>
      </c>
      <c r="AF49">
        <v>5</v>
      </c>
      <c r="AG49">
        <v>5</v>
      </c>
      <c r="AH49">
        <v>5</v>
      </c>
      <c r="AI49">
        <v>5</v>
      </c>
      <c r="AJ49">
        <v>5</v>
      </c>
      <c r="AK49">
        <v>5</v>
      </c>
    </row>
    <row r="50" spans="1:37" x14ac:dyDescent="0.25">
      <c r="A50">
        <v>49</v>
      </c>
      <c r="B50" t="s">
        <v>345</v>
      </c>
      <c r="C50" t="s">
        <v>468</v>
      </c>
      <c r="D50" t="s">
        <v>36</v>
      </c>
      <c r="E50" t="s">
        <v>48</v>
      </c>
      <c r="F50" t="s">
        <v>99</v>
      </c>
      <c r="G50" t="s">
        <v>44</v>
      </c>
      <c r="H50">
        <v>4</v>
      </c>
      <c r="I50">
        <v>3</v>
      </c>
      <c r="J50">
        <v>5</v>
      </c>
      <c r="K50">
        <v>5</v>
      </c>
      <c r="L50">
        <v>5</v>
      </c>
      <c r="M50">
        <v>5</v>
      </c>
      <c r="N50">
        <v>4</v>
      </c>
      <c r="O50">
        <v>4</v>
      </c>
      <c r="P50">
        <v>4</v>
      </c>
      <c r="Q50">
        <v>3</v>
      </c>
      <c r="R50">
        <v>3</v>
      </c>
      <c r="S50">
        <v>4</v>
      </c>
      <c r="T50">
        <v>3</v>
      </c>
      <c r="U50">
        <v>3</v>
      </c>
      <c r="V50">
        <v>3</v>
      </c>
      <c r="W50">
        <v>3</v>
      </c>
      <c r="X50">
        <v>3</v>
      </c>
      <c r="Y50">
        <v>4</v>
      </c>
      <c r="Z50">
        <v>3</v>
      </c>
      <c r="AA50">
        <v>4</v>
      </c>
      <c r="AB50">
        <v>4</v>
      </c>
      <c r="AC50">
        <v>3</v>
      </c>
      <c r="AD50">
        <v>3</v>
      </c>
      <c r="AE50">
        <v>5</v>
      </c>
      <c r="AF50">
        <v>5</v>
      </c>
      <c r="AG50">
        <v>4</v>
      </c>
      <c r="AH50">
        <v>3</v>
      </c>
      <c r="AI50">
        <v>5</v>
      </c>
      <c r="AJ50">
        <v>5</v>
      </c>
      <c r="AK50">
        <v>5</v>
      </c>
    </row>
    <row r="51" spans="1:37" x14ac:dyDescent="0.25">
      <c r="A51">
        <v>50</v>
      </c>
      <c r="B51" t="s">
        <v>362</v>
      </c>
      <c r="C51" t="s">
        <v>485</v>
      </c>
      <c r="D51" t="s">
        <v>36</v>
      </c>
      <c r="E51" t="s">
        <v>48</v>
      </c>
      <c r="F51" t="s">
        <v>99</v>
      </c>
      <c r="G51" t="s">
        <v>39</v>
      </c>
      <c r="H51">
        <v>3</v>
      </c>
      <c r="I51">
        <v>3</v>
      </c>
      <c r="J51">
        <v>3</v>
      </c>
      <c r="K51">
        <v>3</v>
      </c>
      <c r="L51">
        <v>4</v>
      </c>
      <c r="M51">
        <v>3</v>
      </c>
      <c r="N51">
        <v>4</v>
      </c>
      <c r="O51">
        <v>4</v>
      </c>
      <c r="P51">
        <v>4</v>
      </c>
      <c r="Q51">
        <v>4</v>
      </c>
      <c r="R51">
        <v>4</v>
      </c>
      <c r="S51">
        <v>4</v>
      </c>
      <c r="T51">
        <v>4</v>
      </c>
      <c r="U51">
        <v>4</v>
      </c>
      <c r="V51">
        <v>4</v>
      </c>
      <c r="W51">
        <v>4</v>
      </c>
      <c r="X51">
        <v>4</v>
      </c>
      <c r="Y51">
        <v>4</v>
      </c>
      <c r="Z51">
        <v>4</v>
      </c>
      <c r="AA51">
        <v>4</v>
      </c>
      <c r="AB51">
        <v>4</v>
      </c>
      <c r="AC51">
        <v>4</v>
      </c>
      <c r="AD51">
        <v>4</v>
      </c>
      <c r="AE51">
        <v>4</v>
      </c>
      <c r="AF51">
        <v>4</v>
      </c>
      <c r="AG51">
        <v>4</v>
      </c>
      <c r="AH51">
        <v>4</v>
      </c>
      <c r="AI51">
        <v>4</v>
      </c>
      <c r="AJ51">
        <v>4</v>
      </c>
      <c r="AK51">
        <v>4</v>
      </c>
    </row>
    <row r="52" spans="1:37" x14ac:dyDescent="0.25">
      <c r="A52">
        <v>51</v>
      </c>
      <c r="B52" t="s">
        <v>74</v>
      </c>
      <c r="C52" t="s">
        <v>75</v>
      </c>
      <c r="D52" t="s">
        <v>36</v>
      </c>
      <c r="E52" t="s">
        <v>48</v>
      </c>
      <c r="F52" t="s">
        <v>38</v>
      </c>
      <c r="G52" t="s">
        <v>39</v>
      </c>
      <c r="H52">
        <v>4</v>
      </c>
      <c r="I52">
        <v>4</v>
      </c>
      <c r="J52">
        <v>4</v>
      </c>
      <c r="K52">
        <v>4</v>
      </c>
      <c r="L52">
        <v>4</v>
      </c>
      <c r="M52">
        <v>4</v>
      </c>
      <c r="N52">
        <v>4</v>
      </c>
      <c r="O52">
        <v>4</v>
      </c>
      <c r="P52">
        <v>4</v>
      </c>
      <c r="Q52">
        <v>4</v>
      </c>
      <c r="R52">
        <v>4</v>
      </c>
      <c r="S52">
        <v>4</v>
      </c>
      <c r="T52">
        <v>4</v>
      </c>
      <c r="U52">
        <v>4</v>
      </c>
      <c r="V52">
        <v>4</v>
      </c>
      <c r="W52">
        <v>4</v>
      </c>
      <c r="X52">
        <v>4</v>
      </c>
      <c r="Y52">
        <v>4</v>
      </c>
      <c r="Z52">
        <v>4</v>
      </c>
      <c r="AA52">
        <v>4</v>
      </c>
      <c r="AB52">
        <v>4</v>
      </c>
      <c r="AC52">
        <v>4</v>
      </c>
      <c r="AD52">
        <v>4</v>
      </c>
      <c r="AE52">
        <v>4</v>
      </c>
      <c r="AF52">
        <v>4</v>
      </c>
      <c r="AG52">
        <v>4</v>
      </c>
      <c r="AH52">
        <v>4</v>
      </c>
      <c r="AI52">
        <v>4</v>
      </c>
      <c r="AJ52">
        <v>4</v>
      </c>
      <c r="AK52">
        <v>4</v>
      </c>
    </row>
    <row r="53" spans="1:37" x14ac:dyDescent="0.25">
      <c r="A53">
        <v>52</v>
      </c>
      <c r="B53" t="s">
        <v>192</v>
      </c>
      <c r="C53" t="s">
        <v>193</v>
      </c>
      <c r="D53" t="s">
        <v>36</v>
      </c>
      <c r="E53" t="s">
        <v>48</v>
      </c>
      <c r="F53" t="s">
        <v>99</v>
      </c>
      <c r="G53" t="s">
        <v>39</v>
      </c>
      <c r="H53">
        <v>5</v>
      </c>
      <c r="I53">
        <v>5</v>
      </c>
      <c r="J53">
        <v>5</v>
      </c>
      <c r="K53">
        <v>5</v>
      </c>
      <c r="L53">
        <v>5</v>
      </c>
      <c r="M53">
        <v>5</v>
      </c>
      <c r="N53">
        <v>5</v>
      </c>
      <c r="O53">
        <v>5</v>
      </c>
      <c r="P53">
        <v>5</v>
      </c>
      <c r="Q53">
        <v>5</v>
      </c>
      <c r="R53">
        <v>5</v>
      </c>
      <c r="S53">
        <v>4</v>
      </c>
      <c r="T53">
        <v>5</v>
      </c>
      <c r="U53">
        <v>5</v>
      </c>
      <c r="V53">
        <v>5</v>
      </c>
      <c r="W53">
        <v>5</v>
      </c>
      <c r="X53">
        <v>5</v>
      </c>
      <c r="Y53">
        <v>5</v>
      </c>
      <c r="Z53">
        <v>4</v>
      </c>
      <c r="AA53">
        <v>5</v>
      </c>
      <c r="AB53">
        <v>5</v>
      </c>
      <c r="AC53">
        <v>5</v>
      </c>
      <c r="AD53">
        <v>5</v>
      </c>
      <c r="AE53">
        <v>4</v>
      </c>
      <c r="AF53">
        <v>5</v>
      </c>
      <c r="AG53">
        <v>4</v>
      </c>
      <c r="AH53">
        <v>4</v>
      </c>
      <c r="AI53">
        <v>4</v>
      </c>
      <c r="AJ53">
        <v>5</v>
      </c>
      <c r="AK53">
        <v>4</v>
      </c>
    </row>
    <row r="54" spans="1:37" x14ac:dyDescent="0.25">
      <c r="A54">
        <v>53</v>
      </c>
      <c r="B54" t="s">
        <v>354</v>
      </c>
      <c r="C54" t="s">
        <v>477</v>
      </c>
      <c r="D54" t="s">
        <v>47</v>
      </c>
      <c r="E54" t="s">
        <v>48</v>
      </c>
      <c r="F54" t="s">
        <v>99</v>
      </c>
      <c r="G54" t="s">
        <v>39</v>
      </c>
      <c r="H54">
        <v>4</v>
      </c>
      <c r="I54">
        <v>3</v>
      </c>
      <c r="J54">
        <v>5</v>
      </c>
      <c r="K54">
        <v>5</v>
      </c>
      <c r="L54">
        <v>5</v>
      </c>
      <c r="M54">
        <v>4</v>
      </c>
      <c r="N54">
        <v>5</v>
      </c>
      <c r="O54">
        <v>5</v>
      </c>
      <c r="P54">
        <v>5</v>
      </c>
      <c r="Q54">
        <v>4</v>
      </c>
      <c r="R54">
        <v>4</v>
      </c>
      <c r="S54">
        <v>4</v>
      </c>
      <c r="T54">
        <v>4</v>
      </c>
      <c r="U54">
        <v>5</v>
      </c>
      <c r="V54">
        <v>5</v>
      </c>
      <c r="W54">
        <v>5</v>
      </c>
      <c r="X54">
        <v>5</v>
      </c>
      <c r="Y54">
        <v>4</v>
      </c>
      <c r="Z54">
        <v>3</v>
      </c>
      <c r="AA54">
        <v>4</v>
      </c>
      <c r="AB54">
        <v>3</v>
      </c>
      <c r="AC54">
        <v>5</v>
      </c>
      <c r="AD54">
        <v>3</v>
      </c>
      <c r="AE54">
        <v>5</v>
      </c>
      <c r="AF54">
        <v>5</v>
      </c>
      <c r="AG54">
        <v>5</v>
      </c>
      <c r="AH54">
        <v>4</v>
      </c>
      <c r="AI54">
        <v>3</v>
      </c>
      <c r="AJ54">
        <v>3</v>
      </c>
      <c r="AK54">
        <v>3</v>
      </c>
    </row>
    <row r="55" spans="1:37" x14ac:dyDescent="0.25">
      <c r="A55">
        <v>54</v>
      </c>
      <c r="B55" t="s">
        <v>219</v>
      </c>
      <c r="C55" t="s">
        <v>220</v>
      </c>
      <c r="D55" t="s">
        <v>47</v>
      </c>
      <c r="E55" t="s">
        <v>48</v>
      </c>
      <c r="F55" t="s">
        <v>99</v>
      </c>
      <c r="G55" t="s">
        <v>39</v>
      </c>
      <c r="H55">
        <v>4</v>
      </c>
      <c r="I55">
        <v>5</v>
      </c>
      <c r="J55">
        <v>5</v>
      </c>
      <c r="K55">
        <v>5</v>
      </c>
      <c r="L55">
        <v>5</v>
      </c>
      <c r="M55">
        <v>5</v>
      </c>
      <c r="N55">
        <v>5</v>
      </c>
      <c r="O55">
        <v>5</v>
      </c>
      <c r="P55">
        <v>5</v>
      </c>
      <c r="Q55">
        <v>5</v>
      </c>
      <c r="R55">
        <v>5</v>
      </c>
      <c r="S55">
        <v>5</v>
      </c>
      <c r="T55">
        <v>4</v>
      </c>
      <c r="U55">
        <v>5</v>
      </c>
      <c r="V55">
        <v>5</v>
      </c>
      <c r="W55">
        <v>5</v>
      </c>
      <c r="X55">
        <v>5</v>
      </c>
      <c r="Y55">
        <v>5</v>
      </c>
      <c r="Z55">
        <v>5</v>
      </c>
      <c r="AA55">
        <v>5</v>
      </c>
      <c r="AB55">
        <v>5</v>
      </c>
      <c r="AC55">
        <v>5</v>
      </c>
      <c r="AD55">
        <v>5</v>
      </c>
      <c r="AE55">
        <v>5</v>
      </c>
      <c r="AF55">
        <v>5</v>
      </c>
      <c r="AG55">
        <v>5</v>
      </c>
      <c r="AH55">
        <v>5</v>
      </c>
      <c r="AI55">
        <v>4</v>
      </c>
      <c r="AJ55">
        <v>4</v>
      </c>
      <c r="AK55">
        <v>5</v>
      </c>
    </row>
    <row r="56" spans="1:37" x14ac:dyDescent="0.25">
      <c r="A56">
        <v>55</v>
      </c>
      <c r="B56" t="s">
        <v>342</v>
      </c>
      <c r="C56" t="s">
        <v>465</v>
      </c>
      <c r="D56" t="s">
        <v>36</v>
      </c>
      <c r="E56" t="s">
        <v>48</v>
      </c>
      <c r="F56" t="s">
        <v>99</v>
      </c>
      <c r="G56" t="s">
        <v>39</v>
      </c>
      <c r="H56">
        <v>4</v>
      </c>
      <c r="I56">
        <v>5</v>
      </c>
      <c r="J56">
        <v>5</v>
      </c>
      <c r="K56">
        <v>5</v>
      </c>
      <c r="L56">
        <v>5</v>
      </c>
      <c r="M56">
        <v>5</v>
      </c>
      <c r="N56">
        <v>4</v>
      </c>
      <c r="O56">
        <v>5</v>
      </c>
      <c r="P56">
        <v>5</v>
      </c>
      <c r="Q56">
        <v>4</v>
      </c>
      <c r="R56">
        <v>4</v>
      </c>
      <c r="S56">
        <v>4</v>
      </c>
      <c r="T56">
        <v>5</v>
      </c>
      <c r="U56">
        <v>4</v>
      </c>
      <c r="V56">
        <v>4</v>
      </c>
      <c r="W56">
        <v>5</v>
      </c>
      <c r="X56">
        <v>5</v>
      </c>
      <c r="Y56">
        <v>5</v>
      </c>
      <c r="Z56">
        <v>4</v>
      </c>
      <c r="AA56">
        <v>5</v>
      </c>
      <c r="AB56">
        <v>5</v>
      </c>
      <c r="AC56">
        <v>4</v>
      </c>
      <c r="AD56">
        <v>5</v>
      </c>
      <c r="AE56">
        <v>5</v>
      </c>
      <c r="AF56">
        <v>4</v>
      </c>
      <c r="AG56">
        <v>4</v>
      </c>
      <c r="AH56">
        <v>3</v>
      </c>
      <c r="AI56">
        <v>3</v>
      </c>
      <c r="AJ56">
        <v>5</v>
      </c>
      <c r="AK56">
        <v>5</v>
      </c>
    </row>
    <row r="57" spans="1:37" x14ac:dyDescent="0.25">
      <c r="A57">
        <v>56</v>
      </c>
      <c r="B57" t="s">
        <v>318</v>
      </c>
      <c r="C57" t="s">
        <v>442</v>
      </c>
      <c r="D57" t="s">
        <v>36</v>
      </c>
      <c r="E57" t="s">
        <v>48</v>
      </c>
      <c r="F57" t="s">
        <v>99</v>
      </c>
      <c r="G57" t="s">
        <v>39</v>
      </c>
      <c r="H57">
        <v>4</v>
      </c>
      <c r="I57">
        <v>4</v>
      </c>
      <c r="J57">
        <v>5</v>
      </c>
      <c r="K57">
        <v>5</v>
      </c>
      <c r="L57">
        <v>5</v>
      </c>
      <c r="M57">
        <v>5</v>
      </c>
      <c r="N57">
        <v>5</v>
      </c>
      <c r="O57">
        <v>5</v>
      </c>
      <c r="P57">
        <v>5</v>
      </c>
      <c r="Q57">
        <v>5</v>
      </c>
      <c r="R57">
        <v>5</v>
      </c>
      <c r="S57">
        <v>5</v>
      </c>
      <c r="T57">
        <v>5</v>
      </c>
      <c r="U57">
        <v>5</v>
      </c>
      <c r="V57">
        <v>5</v>
      </c>
      <c r="W57">
        <v>5</v>
      </c>
      <c r="X57">
        <v>5</v>
      </c>
      <c r="Y57">
        <v>5</v>
      </c>
      <c r="Z57">
        <v>4</v>
      </c>
      <c r="AA57">
        <v>5</v>
      </c>
      <c r="AB57">
        <v>4</v>
      </c>
      <c r="AC57">
        <v>4</v>
      </c>
      <c r="AD57">
        <v>4</v>
      </c>
      <c r="AE57">
        <v>4</v>
      </c>
      <c r="AF57">
        <v>5</v>
      </c>
      <c r="AG57">
        <v>4</v>
      </c>
      <c r="AH57">
        <v>4</v>
      </c>
      <c r="AI57">
        <v>4</v>
      </c>
      <c r="AJ57">
        <v>5</v>
      </c>
      <c r="AK57">
        <v>5</v>
      </c>
    </row>
    <row r="58" spans="1:37" x14ac:dyDescent="0.25">
      <c r="A58">
        <v>57</v>
      </c>
      <c r="B58" t="s">
        <v>204</v>
      </c>
      <c r="C58" t="s">
        <v>205</v>
      </c>
      <c r="D58" t="s">
        <v>47</v>
      </c>
      <c r="E58" t="s">
        <v>48</v>
      </c>
      <c r="F58" t="s">
        <v>99</v>
      </c>
      <c r="G58" t="s">
        <v>206</v>
      </c>
      <c r="H58">
        <v>5</v>
      </c>
      <c r="I58">
        <v>5</v>
      </c>
      <c r="J58">
        <v>4</v>
      </c>
      <c r="K58">
        <v>4</v>
      </c>
      <c r="L58">
        <v>5</v>
      </c>
      <c r="M58">
        <v>3</v>
      </c>
      <c r="N58">
        <v>4</v>
      </c>
      <c r="O58">
        <v>3</v>
      </c>
      <c r="P58">
        <v>4</v>
      </c>
      <c r="Q58">
        <v>5</v>
      </c>
      <c r="R58">
        <v>4</v>
      </c>
      <c r="S58">
        <v>2</v>
      </c>
      <c r="T58">
        <v>2</v>
      </c>
      <c r="U58">
        <v>1</v>
      </c>
      <c r="V58">
        <v>1</v>
      </c>
      <c r="W58">
        <v>2</v>
      </c>
      <c r="X58">
        <v>2</v>
      </c>
      <c r="Y58">
        <v>2</v>
      </c>
      <c r="Z58">
        <v>2</v>
      </c>
      <c r="AA58">
        <v>3</v>
      </c>
      <c r="AB58">
        <v>5</v>
      </c>
      <c r="AC58">
        <v>5</v>
      </c>
      <c r="AD58">
        <v>5</v>
      </c>
      <c r="AE58">
        <v>4</v>
      </c>
      <c r="AF58">
        <v>5</v>
      </c>
      <c r="AG58">
        <v>3</v>
      </c>
      <c r="AH58">
        <v>3</v>
      </c>
      <c r="AI58">
        <v>4</v>
      </c>
      <c r="AJ58">
        <v>3</v>
      </c>
      <c r="AK58">
        <v>5</v>
      </c>
    </row>
    <row r="59" spans="1:37" x14ac:dyDescent="0.25">
      <c r="A59">
        <v>58</v>
      </c>
      <c r="B59" t="s">
        <v>287</v>
      </c>
      <c r="C59" t="s">
        <v>410</v>
      </c>
      <c r="D59" t="s">
        <v>47</v>
      </c>
      <c r="E59" t="s">
        <v>48</v>
      </c>
      <c r="F59" t="s">
        <v>99</v>
      </c>
      <c r="G59" t="s">
        <v>39</v>
      </c>
      <c r="H59">
        <v>3</v>
      </c>
      <c r="I59">
        <v>3</v>
      </c>
      <c r="J59">
        <v>4</v>
      </c>
      <c r="K59">
        <v>4</v>
      </c>
      <c r="L59">
        <v>4</v>
      </c>
      <c r="M59">
        <v>3</v>
      </c>
      <c r="N59">
        <v>4</v>
      </c>
      <c r="O59">
        <v>4</v>
      </c>
      <c r="P59">
        <v>4</v>
      </c>
      <c r="Q59">
        <v>4</v>
      </c>
      <c r="R59">
        <v>3</v>
      </c>
      <c r="S59">
        <v>3</v>
      </c>
      <c r="T59">
        <v>3</v>
      </c>
      <c r="U59">
        <v>3</v>
      </c>
      <c r="V59">
        <v>3</v>
      </c>
      <c r="W59">
        <v>4</v>
      </c>
      <c r="X59">
        <v>4</v>
      </c>
      <c r="Y59">
        <v>3</v>
      </c>
      <c r="Z59">
        <v>3</v>
      </c>
      <c r="AA59">
        <v>3</v>
      </c>
      <c r="AB59">
        <v>3</v>
      </c>
      <c r="AC59">
        <v>3</v>
      </c>
      <c r="AD59">
        <v>4</v>
      </c>
      <c r="AE59">
        <v>4</v>
      </c>
      <c r="AF59">
        <v>4</v>
      </c>
      <c r="AG59">
        <v>4</v>
      </c>
      <c r="AH59">
        <v>4</v>
      </c>
      <c r="AI59">
        <v>4</v>
      </c>
      <c r="AJ59">
        <v>4</v>
      </c>
      <c r="AK59">
        <v>4</v>
      </c>
    </row>
    <row r="60" spans="1:37" x14ac:dyDescent="0.25">
      <c r="A60">
        <v>59</v>
      </c>
      <c r="B60" t="s">
        <v>277</v>
      </c>
      <c r="C60" t="s">
        <v>215</v>
      </c>
      <c r="D60" t="s">
        <v>47</v>
      </c>
      <c r="E60" t="s">
        <v>48</v>
      </c>
      <c r="F60" t="s">
        <v>99</v>
      </c>
      <c r="G60" t="s">
        <v>39</v>
      </c>
      <c r="H60">
        <v>4</v>
      </c>
      <c r="I60">
        <v>5</v>
      </c>
      <c r="J60">
        <v>5</v>
      </c>
      <c r="K60">
        <v>5</v>
      </c>
      <c r="L60">
        <v>5</v>
      </c>
      <c r="M60">
        <v>5</v>
      </c>
      <c r="N60">
        <v>5</v>
      </c>
      <c r="O60">
        <v>5</v>
      </c>
      <c r="P60">
        <v>5</v>
      </c>
      <c r="Q60">
        <v>5</v>
      </c>
      <c r="R60">
        <v>5</v>
      </c>
      <c r="S60">
        <v>5</v>
      </c>
      <c r="T60">
        <v>5</v>
      </c>
      <c r="U60">
        <v>5</v>
      </c>
      <c r="V60">
        <v>5</v>
      </c>
      <c r="W60">
        <v>5</v>
      </c>
      <c r="X60">
        <v>5</v>
      </c>
      <c r="Y60">
        <v>5</v>
      </c>
      <c r="Z60">
        <v>5</v>
      </c>
      <c r="AA60">
        <v>5</v>
      </c>
      <c r="AB60">
        <v>5</v>
      </c>
      <c r="AC60">
        <v>4</v>
      </c>
      <c r="AD60">
        <v>4</v>
      </c>
      <c r="AE60">
        <v>5</v>
      </c>
      <c r="AF60">
        <v>5</v>
      </c>
      <c r="AG60">
        <v>5</v>
      </c>
      <c r="AH60">
        <v>5</v>
      </c>
      <c r="AI60">
        <v>5</v>
      </c>
      <c r="AJ60">
        <v>5</v>
      </c>
      <c r="AK60">
        <v>4</v>
      </c>
    </row>
    <row r="61" spans="1:37" x14ac:dyDescent="0.25">
      <c r="A61">
        <v>60</v>
      </c>
      <c r="B61" t="s">
        <v>324</v>
      </c>
      <c r="C61" t="s">
        <v>447</v>
      </c>
      <c r="D61" t="s">
        <v>47</v>
      </c>
      <c r="E61" t="s">
        <v>48</v>
      </c>
      <c r="F61" t="s">
        <v>38</v>
      </c>
      <c r="G61" t="s">
        <v>39</v>
      </c>
      <c r="H61">
        <v>4</v>
      </c>
      <c r="I61">
        <v>4</v>
      </c>
      <c r="J61">
        <v>4</v>
      </c>
      <c r="K61">
        <v>4</v>
      </c>
      <c r="L61">
        <v>4</v>
      </c>
      <c r="M61">
        <v>4</v>
      </c>
      <c r="N61">
        <v>4</v>
      </c>
      <c r="O61">
        <v>4</v>
      </c>
      <c r="P61">
        <v>4</v>
      </c>
      <c r="Q61">
        <v>4</v>
      </c>
      <c r="R61">
        <v>4</v>
      </c>
      <c r="S61">
        <v>3</v>
      </c>
      <c r="T61">
        <v>4</v>
      </c>
      <c r="U61">
        <v>4</v>
      </c>
      <c r="V61">
        <v>4</v>
      </c>
      <c r="W61">
        <v>4</v>
      </c>
      <c r="X61">
        <v>5</v>
      </c>
      <c r="Y61">
        <v>4</v>
      </c>
      <c r="Z61">
        <v>3</v>
      </c>
      <c r="AA61">
        <v>4</v>
      </c>
      <c r="AB61">
        <v>4</v>
      </c>
      <c r="AC61">
        <v>4</v>
      </c>
      <c r="AD61">
        <v>4</v>
      </c>
      <c r="AE61">
        <v>5</v>
      </c>
      <c r="AF61">
        <v>5</v>
      </c>
      <c r="AG61">
        <v>5</v>
      </c>
      <c r="AH61">
        <v>5</v>
      </c>
      <c r="AI61">
        <v>5</v>
      </c>
      <c r="AJ61">
        <v>5</v>
      </c>
      <c r="AK61">
        <v>5</v>
      </c>
    </row>
    <row r="62" spans="1:37" x14ac:dyDescent="0.25">
      <c r="A62">
        <v>61</v>
      </c>
      <c r="B62" t="s">
        <v>315</v>
      </c>
      <c r="C62" t="s">
        <v>439</v>
      </c>
      <c r="D62" t="s">
        <v>47</v>
      </c>
      <c r="E62" t="s">
        <v>48</v>
      </c>
      <c r="F62" t="s">
        <v>99</v>
      </c>
      <c r="G62" t="s">
        <v>39</v>
      </c>
      <c r="H62">
        <v>4</v>
      </c>
      <c r="I62">
        <v>4</v>
      </c>
      <c r="J62">
        <v>5</v>
      </c>
      <c r="K62">
        <v>4</v>
      </c>
      <c r="L62">
        <v>5</v>
      </c>
      <c r="M62">
        <v>4</v>
      </c>
      <c r="N62">
        <v>4</v>
      </c>
      <c r="O62">
        <v>5</v>
      </c>
      <c r="P62">
        <v>5</v>
      </c>
      <c r="Q62">
        <v>5</v>
      </c>
      <c r="R62">
        <v>5</v>
      </c>
      <c r="S62">
        <v>4</v>
      </c>
      <c r="T62">
        <v>4</v>
      </c>
      <c r="U62">
        <v>3</v>
      </c>
      <c r="V62">
        <v>4</v>
      </c>
      <c r="W62">
        <v>5</v>
      </c>
      <c r="X62">
        <v>5</v>
      </c>
      <c r="Y62">
        <v>5</v>
      </c>
      <c r="Z62">
        <v>4</v>
      </c>
      <c r="AA62">
        <v>4</v>
      </c>
      <c r="AB62">
        <v>3</v>
      </c>
      <c r="AC62">
        <v>4</v>
      </c>
      <c r="AD62">
        <v>5</v>
      </c>
      <c r="AE62">
        <v>4</v>
      </c>
      <c r="AF62">
        <v>4</v>
      </c>
      <c r="AG62">
        <v>4</v>
      </c>
      <c r="AH62">
        <v>4</v>
      </c>
      <c r="AI62">
        <v>4</v>
      </c>
      <c r="AJ62">
        <v>5</v>
      </c>
      <c r="AK62">
        <v>5</v>
      </c>
    </row>
    <row r="63" spans="1:37" x14ac:dyDescent="0.25">
      <c r="A63">
        <v>62</v>
      </c>
      <c r="B63" t="s">
        <v>353</v>
      </c>
      <c r="C63" t="s">
        <v>476</v>
      </c>
      <c r="D63" t="s">
        <v>36</v>
      </c>
      <c r="E63" t="s">
        <v>48</v>
      </c>
      <c r="F63" t="s">
        <v>99</v>
      </c>
      <c r="G63" t="s">
        <v>39</v>
      </c>
      <c r="H63">
        <v>4</v>
      </c>
      <c r="I63">
        <v>4</v>
      </c>
      <c r="J63">
        <v>4</v>
      </c>
      <c r="K63">
        <v>4</v>
      </c>
      <c r="L63">
        <v>4</v>
      </c>
      <c r="M63">
        <v>4</v>
      </c>
      <c r="N63">
        <v>4</v>
      </c>
      <c r="O63">
        <v>4</v>
      </c>
      <c r="P63">
        <v>4</v>
      </c>
      <c r="Q63">
        <v>4</v>
      </c>
      <c r="R63">
        <v>4</v>
      </c>
      <c r="S63">
        <v>4</v>
      </c>
      <c r="T63">
        <v>4</v>
      </c>
      <c r="U63">
        <v>4</v>
      </c>
      <c r="V63">
        <v>4</v>
      </c>
      <c r="W63">
        <v>4</v>
      </c>
      <c r="X63">
        <v>4</v>
      </c>
      <c r="Y63">
        <v>4</v>
      </c>
      <c r="Z63">
        <v>4</v>
      </c>
      <c r="AA63">
        <v>4</v>
      </c>
      <c r="AB63">
        <v>4</v>
      </c>
      <c r="AC63">
        <v>4</v>
      </c>
      <c r="AD63">
        <v>4</v>
      </c>
      <c r="AE63">
        <v>4</v>
      </c>
      <c r="AF63">
        <v>4</v>
      </c>
      <c r="AG63">
        <v>4</v>
      </c>
      <c r="AH63">
        <v>4</v>
      </c>
      <c r="AI63">
        <v>4</v>
      </c>
      <c r="AJ63">
        <v>4</v>
      </c>
      <c r="AK63">
        <v>4</v>
      </c>
    </row>
    <row r="64" spans="1:37" x14ac:dyDescent="0.25">
      <c r="A64">
        <v>63</v>
      </c>
      <c r="B64" t="s">
        <v>308</v>
      </c>
      <c r="C64" t="s">
        <v>432</v>
      </c>
      <c r="D64" t="s">
        <v>47</v>
      </c>
      <c r="E64" t="s">
        <v>48</v>
      </c>
      <c r="F64" t="s">
        <v>99</v>
      </c>
      <c r="G64" t="s">
        <v>39</v>
      </c>
      <c r="H64">
        <v>4</v>
      </c>
      <c r="I64">
        <v>4</v>
      </c>
      <c r="J64">
        <v>5</v>
      </c>
      <c r="K64">
        <v>5</v>
      </c>
      <c r="L64">
        <v>5</v>
      </c>
      <c r="M64">
        <v>5</v>
      </c>
      <c r="N64">
        <v>5</v>
      </c>
      <c r="O64">
        <v>5</v>
      </c>
      <c r="P64">
        <v>4</v>
      </c>
      <c r="Q64">
        <v>5</v>
      </c>
      <c r="R64">
        <v>4</v>
      </c>
      <c r="S64">
        <v>5</v>
      </c>
      <c r="T64">
        <v>4</v>
      </c>
      <c r="U64">
        <v>5</v>
      </c>
      <c r="V64">
        <v>5</v>
      </c>
      <c r="W64">
        <v>5</v>
      </c>
      <c r="X64">
        <v>5</v>
      </c>
      <c r="Y64">
        <v>4</v>
      </c>
      <c r="Z64">
        <v>4</v>
      </c>
      <c r="AA64">
        <v>5</v>
      </c>
      <c r="AB64">
        <v>5</v>
      </c>
      <c r="AC64">
        <v>5</v>
      </c>
      <c r="AD64">
        <v>5</v>
      </c>
      <c r="AE64">
        <v>5</v>
      </c>
      <c r="AF64">
        <v>4</v>
      </c>
      <c r="AG64">
        <v>5</v>
      </c>
      <c r="AH64">
        <v>5</v>
      </c>
      <c r="AI64">
        <v>5</v>
      </c>
      <c r="AJ64">
        <v>5</v>
      </c>
      <c r="AK64">
        <v>5</v>
      </c>
    </row>
    <row r="65" spans="1:37" x14ac:dyDescent="0.25">
      <c r="A65">
        <v>64</v>
      </c>
      <c r="B65" t="s">
        <v>213</v>
      </c>
      <c r="C65" t="s">
        <v>214</v>
      </c>
      <c r="D65" t="s">
        <v>47</v>
      </c>
      <c r="E65" t="s">
        <v>48</v>
      </c>
      <c r="F65" t="s">
        <v>99</v>
      </c>
      <c r="G65" t="s">
        <v>39</v>
      </c>
      <c r="H65">
        <v>5</v>
      </c>
      <c r="I65">
        <v>5</v>
      </c>
      <c r="J65">
        <v>5</v>
      </c>
      <c r="K65">
        <v>5</v>
      </c>
      <c r="L65">
        <v>5</v>
      </c>
      <c r="M65">
        <v>5</v>
      </c>
      <c r="N65">
        <v>5</v>
      </c>
      <c r="O65">
        <v>5</v>
      </c>
      <c r="P65">
        <v>5</v>
      </c>
      <c r="Q65">
        <v>4</v>
      </c>
      <c r="R65">
        <v>5</v>
      </c>
      <c r="S65">
        <v>5</v>
      </c>
      <c r="T65">
        <v>4</v>
      </c>
      <c r="U65">
        <v>5</v>
      </c>
      <c r="V65">
        <v>4</v>
      </c>
      <c r="W65">
        <v>5</v>
      </c>
      <c r="X65">
        <v>4</v>
      </c>
      <c r="Y65">
        <v>4</v>
      </c>
      <c r="Z65">
        <v>4</v>
      </c>
      <c r="AA65">
        <v>4</v>
      </c>
      <c r="AB65">
        <v>5</v>
      </c>
      <c r="AC65">
        <v>4</v>
      </c>
      <c r="AD65">
        <v>4</v>
      </c>
      <c r="AE65">
        <v>4</v>
      </c>
      <c r="AF65">
        <v>5</v>
      </c>
      <c r="AG65">
        <v>3</v>
      </c>
      <c r="AH65">
        <v>4</v>
      </c>
      <c r="AI65">
        <v>5</v>
      </c>
      <c r="AJ65">
        <v>4</v>
      </c>
      <c r="AK65">
        <v>5</v>
      </c>
    </row>
    <row r="66" spans="1:37" x14ac:dyDescent="0.25">
      <c r="A66">
        <v>65</v>
      </c>
      <c r="B66" t="s">
        <v>137</v>
      </c>
      <c r="C66" t="s">
        <v>138</v>
      </c>
      <c r="D66" t="s">
        <v>47</v>
      </c>
      <c r="E66" t="s">
        <v>48</v>
      </c>
      <c r="F66" t="s">
        <v>99</v>
      </c>
      <c r="G66" t="s">
        <v>44</v>
      </c>
      <c r="H66">
        <v>3</v>
      </c>
      <c r="I66">
        <v>3</v>
      </c>
      <c r="J66">
        <v>3</v>
      </c>
      <c r="K66">
        <v>3</v>
      </c>
      <c r="L66">
        <v>3</v>
      </c>
      <c r="M66">
        <v>3</v>
      </c>
      <c r="N66">
        <v>4</v>
      </c>
      <c r="O66">
        <v>3</v>
      </c>
      <c r="P66">
        <v>3</v>
      </c>
      <c r="Q66">
        <v>3</v>
      </c>
      <c r="R66">
        <v>3</v>
      </c>
      <c r="S66">
        <v>3</v>
      </c>
      <c r="T66">
        <v>3</v>
      </c>
      <c r="U66">
        <v>3</v>
      </c>
      <c r="V66">
        <v>3</v>
      </c>
      <c r="W66">
        <v>3</v>
      </c>
      <c r="X66">
        <v>3</v>
      </c>
      <c r="Y66">
        <v>3</v>
      </c>
      <c r="Z66">
        <v>3</v>
      </c>
      <c r="AA66">
        <v>3</v>
      </c>
      <c r="AB66">
        <v>3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3</v>
      </c>
      <c r="AJ66">
        <v>3</v>
      </c>
      <c r="AK66">
        <v>3</v>
      </c>
    </row>
    <row r="67" spans="1:37" x14ac:dyDescent="0.25">
      <c r="A67">
        <v>66</v>
      </c>
      <c r="B67" t="s">
        <v>367</v>
      </c>
      <c r="C67" t="s">
        <v>490</v>
      </c>
      <c r="D67" t="s">
        <v>36</v>
      </c>
      <c r="E67" t="s">
        <v>48</v>
      </c>
      <c r="F67" t="s">
        <v>99</v>
      </c>
      <c r="G67" t="s">
        <v>44</v>
      </c>
      <c r="H67">
        <v>3</v>
      </c>
      <c r="I67">
        <v>4</v>
      </c>
      <c r="J67">
        <v>5</v>
      </c>
      <c r="K67">
        <v>5</v>
      </c>
      <c r="L67">
        <v>4</v>
      </c>
      <c r="M67">
        <v>3</v>
      </c>
      <c r="N67">
        <v>4</v>
      </c>
      <c r="O67">
        <v>4</v>
      </c>
      <c r="P67">
        <v>4</v>
      </c>
      <c r="Q67">
        <v>4</v>
      </c>
      <c r="R67">
        <v>4</v>
      </c>
      <c r="S67">
        <v>3</v>
      </c>
      <c r="T67">
        <v>4</v>
      </c>
      <c r="U67">
        <v>4</v>
      </c>
      <c r="V67">
        <v>4</v>
      </c>
      <c r="W67">
        <v>4</v>
      </c>
      <c r="X67">
        <v>4</v>
      </c>
      <c r="Y67">
        <v>4</v>
      </c>
      <c r="Z67">
        <v>4</v>
      </c>
      <c r="AA67">
        <v>4</v>
      </c>
      <c r="AB67">
        <v>4</v>
      </c>
      <c r="AC67">
        <v>4</v>
      </c>
      <c r="AD67">
        <v>4</v>
      </c>
      <c r="AE67">
        <v>4</v>
      </c>
      <c r="AF67">
        <v>4</v>
      </c>
      <c r="AG67">
        <v>4</v>
      </c>
      <c r="AH67">
        <v>4</v>
      </c>
      <c r="AI67">
        <v>4</v>
      </c>
      <c r="AJ67">
        <v>4</v>
      </c>
      <c r="AK67">
        <v>4</v>
      </c>
    </row>
    <row r="68" spans="1:37" x14ac:dyDescent="0.25">
      <c r="A68">
        <v>67</v>
      </c>
      <c r="B68" t="s">
        <v>122</v>
      </c>
      <c r="C68" t="s">
        <v>123</v>
      </c>
      <c r="D68" t="s">
        <v>47</v>
      </c>
      <c r="E68" t="s">
        <v>48</v>
      </c>
      <c r="F68" t="s">
        <v>99</v>
      </c>
      <c r="G68" t="s">
        <v>39</v>
      </c>
      <c r="H68">
        <v>4</v>
      </c>
      <c r="I68">
        <v>4</v>
      </c>
      <c r="J68">
        <v>5</v>
      </c>
      <c r="K68">
        <v>5</v>
      </c>
      <c r="L68">
        <v>5</v>
      </c>
      <c r="M68">
        <v>4</v>
      </c>
      <c r="N68">
        <v>5</v>
      </c>
      <c r="O68">
        <v>4</v>
      </c>
      <c r="P68">
        <v>5</v>
      </c>
      <c r="Q68">
        <v>5</v>
      </c>
      <c r="R68">
        <v>5</v>
      </c>
      <c r="S68">
        <v>5</v>
      </c>
      <c r="T68">
        <v>3</v>
      </c>
      <c r="U68">
        <v>3</v>
      </c>
      <c r="V68">
        <v>5</v>
      </c>
      <c r="W68">
        <v>5</v>
      </c>
      <c r="X68">
        <v>5</v>
      </c>
      <c r="Y68">
        <v>4</v>
      </c>
      <c r="Z68">
        <v>3</v>
      </c>
      <c r="AA68">
        <v>5</v>
      </c>
      <c r="AB68">
        <v>5</v>
      </c>
      <c r="AC68">
        <v>4</v>
      </c>
      <c r="AD68">
        <v>5</v>
      </c>
      <c r="AE68">
        <v>4</v>
      </c>
      <c r="AF68">
        <v>5</v>
      </c>
      <c r="AG68">
        <v>5</v>
      </c>
      <c r="AH68">
        <v>5</v>
      </c>
      <c r="AI68">
        <v>5</v>
      </c>
      <c r="AJ68">
        <v>5</v>
      </c>
      <c r="AK68">
        <v>5</v>
      </c>
    </row>
    <row r="69" spans="1:37" x14ac:dyDescent="0.25">
      <c r="A69">
        <v>68</v>
      </c>
      <c r="B69" t="s">
        <v>149</v>
      </c>
      <c r="C69" t="s">
        <v>150</v>
      </c>
      <c r="D69" t="s">
        <v>47</v>
      </c>
      <c r="E69" t="s">
        <v>48</v>
      </c>
      <c r="F69" t="s">
        <v>99</v>
      </c>
      <c r="G69" t="s">
        <v>39</v>
      </c>
      <c r="H69">
        <v>4</v>
      </c>
      <c r="I69">
        <v>2</v>
      </c>
      <c r="J69">
        <v>4</v>
      </c>
      <c r="K69">
        <v>4</v>
      </c>
      <c r="L69">
        <v>5</v>
      </c>
      <c r="M69">
        <v>4</v>
      </c>
      <c r="N69">
        <v>4</v>
      </c>
      <c r="O69">
        <v>5</v>
      </c>
      <c r="P69">
        <v>5</v>
      </c>
      <c r="Q69">
        <v>3</v>
      </c>
      <c r="R69">
        <v>4</v>
      </c>
      <c r="S69">
        <v>3</v>
      </c>
      <c r="T69">
        <v>3</v>
      </c>
      <c r="U69">
        <v>3</v>
      </c>
      <c r="V69">
        <v>3</v>
      </c>
      <c r="W69">
        <v>5</v>
      </c>
      <c r="X69">
        <v>5</v>
      </c>
      <c r="Y69">
        <v>4</v>
      </c>
      <c r="Z69">
        <v>4</v>
      </c>
      <c r="AA69">
        <v>4</v>
      </c>
      <c r="AB69">
        <v>5</v>
      </c>
      <c r="AC69">
        <v>4</v>
      </c>
      <c r="AD69">
        <v>5</v>
      </c>
      <c r="AE69">
        <v>4</v>
      </c>
      <c r="AF69">
        <v>5</v>
      </c>
      <c r="AG69">
        <v>3</v>
      </c>
      <c r="AH69">
        <v>3</v>
      </c>
      <c r="AI69">
        <v>3</v>
      </c>
      <c r="AJ69">
        <v>3</v>
      </c>
      <c r="AK69">
        <v>5</v>
      </c>
    </row>
    <row r="70" spans="1:37" x14ac:dyDescent="0.25">
      <c r="A70">
        <v>69</v>
      </c>
      <c r="B70" t="s">
        <v>274</v>
      </c>
      <c r="C70" t="s">
        <v>398</v>
      </c>
      <c r="D70" t="s">
        <v>36</v>
      </c>
      <c r="E70" t="s">
        <v>48</v>
      </c>
      <c r="F70" t="s">
        <v>99</v>
      </c>
      <c r="G70" t="s">
        <v>44</v>
      </c>
      <c r="H70">
        <v>5</v>
      </c>
      <c r="I70">
        <v>5</v>
      </c>
      <c r="J70">
        <v>5</v>
      </c>
      <c r="K70">
        <v>5</v>
      </c>
      <c r="L70">
        <v>5</v>
      </c>
      <c r="M70">
        <v>5</v>
      </c>
      <c r="N70">
        <v>5</v>
      </c>
      <c r="O70">
        <v>5</v>
      </c>
      <c r="P70">
        <v>5</v>
      </c>
      <c r="Q70">
        <v>5</v>
      </c>
      <c r="R70">
        <v>5</v>
      </c>
      <c r="S70">
        <v>5</v>
      </c>
      <c r="T70">
        <v>5</v>
      </c>
      <c r="U70">
        <v>5</v>
      </c>
      <c r="V70">
        <v>5</v>
      </c>
      <c r="W70">
        <v>5</v>
      </c>
      <c r="X70">
        <v>5</v>
      </c>
      <c r="Y70">
        <v>5</v>
      </c>
      <c r="Z70">
        <v>5</v>
      </c>
      <c r="AA70">
        <v>5</v>
      </c>
      <c r="AB70">
        <v>5</v>
      </c>
      <c r="AC70">
        <v>5</v>
      </c>
      <c r="AD70">
        <v>5</v>
      </c>
      <c r="AE70">
        <v>5</v>
      </c>
      <c r="AF70">
        <v>5</v>
      </c>
      <c r="AG70">
        <v>5</v>
      </c>
      <c r="AH70">
        <v>5</v>
      </c>
      <c r="AI70">
        <v>5</v>
      </c>
      <c r="AJ70">
        <v>5</v>
      </c>
      <c r="AK70">
        <v>5</v>
      </c>
    </row>
    <row r="71" spans="1:37" x14ac:dyDescent="0.25">
      <c r="A71">
        <v>70</v>
      </c>
      <c r="B71" t="s">
        <v>330</v>
      </c>
      <c r="C71" t="s">
        <v>453</v>
      </c>
      <c r="D71" t="s">
        <v>47</v>
      </c>
      <c r="E71" t="s">
        <v>48</v>
      </c>
      <c r="F71" t="s">
        <v>38</v>
      </c>
      <c r="G71" t="s">
        <v>44</v>
      </c>
      <c r="H71">
        <v>5</v>
      </c>
      <c r="I71">
        <v>5</v>
      </c>
      <c r="J71">
        <v>5</v>
      </c>
      <c r="K71">
        <v>5</v>
      </c>
      <c r="L71">
        <v>5</v>
      </c>
      <c r="M71">
        <v>5</v>
      </c>
      <c r="N71">
        <v>5</v>
      </c>
      <c r="O71">
        <v>5</v>
      </c>
      <c r="P71">
        <v>5</v>
      </c>
      <c r="Q71">
        <v>5</v>
      </c>
      <c r="R71">
        <v>5</v>
      </c>
      <c r="S71">
        <v>5</v>
      </c>
      <c r="T71">
        <v>5</v>
      </c>
      <c r="U71">
        <v>5</v>
      </c>
      <c r="V71">
        <v>5</v>
      </c>
      <c r="W71">
        <v>5</v>
      </c>
      <c r="X71">
        <v>5</v>
      </c>
      <c r="Y71">
        <v>5</v>
      </c>
      <c r="Z71">
        <v>5</v>
      </c>
      <c r="AA71">
        <v>5</v>
      </c>
      <c r="AB71">
        <v>5</v>
      </c>
      <c r="AC71">
        <v>5</v>
      </c>
      <c r="AD71">
        <v>5</v>
      </c>
      <c r="AE71">
        <v>5</v>
      </c>
      <c r="AF71">
        <v>5</v>
      </c>
      <c r="AG71">
        <v>5</v>
      </c>
      <c r="AH71">
        <v>5</v>
      </c>
      <c r="AI71">
        <v>5</v>
      </c>
      <c r="AJ71">
        <v>5</v>
      </c>
      <c r="AK71">
        <v>5</v>
      </c>
    </row>
    <row r="72" spans="1:37" x14ac:dyDescent="0.25">
      <c r="A72">
        <v>71</v>
      </c>
      <c r="B72" t="s">
        <v>338</v>
      </c>
      <c r="C72" t="s">
        <v>461</v>
      </c>
      <c r="D72" t="s">
        <v>47</v>
      </c>
      <c r="E72" t="s">
        <v>48</v>
      </c>
      <c r="F72" t="s">
        <v>99</v>
      </c>
      <c r="G72" t="s">
        <v>39</v>
      </c>
      <c r="H72">
        <v>5</v>
      </c>
      <c r="I72">
        <v>5</v>
      </c>
      <c r="J72">
        <v>5</v>
      </c>
      <c r="K72">
        <v>5</v>
      </c>
      <c r="L72">
        <v>5</v>
      </c>
      <c r="M72">
        <v>5</v>
      </c>
      <c r="N72">
        <v>5</v>
      </c>
      <c r="O72">
        <v>5</v>
      </c>
      <c r="P72">
        <v>4</v>
      </c>
      <c r="Q72">
        <v>5</v>
      </c>
      <c r="R72">
        <v>4</v>
      </c>
      <c r="S72">
        <v>4</v>
      </c>
      <c r="T72">
        <v>5</v>
      </c>
      <c r="U72">
        <v>5</v>
      </c>
      <c r="V72">
        <v>5</v>
      </c>
      <c r="W72">
        <v>5</v>
      </c>
      <c r="X72">
        <v>5</v>
      </c>
      <c r="Y72">
        <v>4</v>
      </c>
      <c r="Z72">
        <v>4</v>
      </c>
      <c r="AA72">
        <v>5</v>
      </c>
      <c r="AB72">
        <v>5</v>
      </c>
      <c r="AC72">
        <v>5</v>
      </c>
      <c r="AD72">
        <v>5</v>
      </c>
      <c r="AE72">
        <v>4</v>
      </c>
      <c r="AF72">
        <v>5</v>
      </c>
      <c r="AG72">
        <v>4</v>
      </c>
      <c r="AH72">
        <v>4</v>
      </c>
      <c r="AI72">
        <v>5</v>
      </c>
      <c r="AJ72">
        <v>5</v>
      </c>
      <c r="AK72">
        <v>5</v>
      </c>
    </row>
    <row r="73" spans="1:37" x14ac:dyDescent="0.25">
      <c r="A73">
        <v>72</v>
      </c>
      <c r="B73" t="s">
        <v>263</v>
      </c>
      <c r="C73" t="s">
        <v>386</v>
      </c>
      <c r="D73" t="s">
        <v>36</v>
      </c>
      <c r="E73" t="s">
        <v>48</v>
      </c>
      <c r="F73" t="s">
        <v>38</v>
      </c>
      <c r="G73" t="s">
        <v>39</v>
      </c>
      <c r="H73">
        <v>5</v>
      </c>
      <c r="I73">
        <v>5</v>
      </c>
      <c r="J73">
        <v>5</v>
      </c>
      <c r="K73">
        <v>5</v>
      </c>
      <c r="L73">
        <v>5</v>
      </c>
      <c r="M73">
        <v>5</v>
      </c>
      <c r="N73">
        <v>5</v>
      </c>
      <c r="O73">
        <v>5</v>
      </c>
      <c r="P73">
        <v>5</v>
      </c>
      <c r="Q73">
        <v>5</v>
      </c>
      <c r="R73">
        <v>5</v>
      </c>
      <c r="S73">
        <v>5</v>
      </c>
      <c r="T73">
        <v>4</v>
      </c>
      <c r="U73">
        <v>5</v>
      </c>
      <c r="V73">
        <v>4</v>
      </c>
      <c r="W73">
        <v>5</v>
      </c>
      <c r="X73">
        <v>4</v>
      </c>
      <c r="Y73">
        <v>5</v>
      </c>
      <c r="Z73">
        <v>5</v>
      </c>
      <c r="AA73">
        <v>5</v>
      </c>
      <c r="AB73">
        <v>4</v>
      </c>
      <c r="AC73">
        <v>4</v>
      </c>
      <c r="AD73">
        <v>4</v>
      </c>
      <c r="AE73">
        <v>4</v>
      </c>
      <c r="AF73">
        <v>5</v>
      </c>
      <c r="AG73">
        <v>5</v>
      </c>
      <c r="AH73">
        <v>5</v>
      </c>
      <c r="AI73">
        <v>4</v>
      </c>
      <c r="AJ73">
        <v>5</v>
      </c>
      <c r="AK73">
        <v>5</v>
      </c>
    </row>
    <row r="74" spans="1:37" x14ac:dyDescent="0.25">
      <c r="A74">
        <v>73</v>
      </c>
      <c r="B74" t="s">
        <v>90</v>
      </c>
      <c r="C74" t="s">
        <v>91</v>
      </c>
      <c r="D74" t="s">
        <v>36</v>
      </c>
      <c r="E74" t="s">
        <v>48</v>
      </c>
      <c r="F74" t="s">
        <v>38</v>
      </c>
      <c r="G74" t="s">
        <v>39</v>
      </c>
      <c r="H74">
        <v>2</v>
      </c>
      <c r="I74">
        <v>4</v>
      </c>
      <c r="J74">
        <v>5</v>
      </c>
      <c r="K74">
        <v>5</v>
      </c>
      <c r="L74">
        <v>3</v>
      </c>
      <c r="M74">
        <v>5</v>
      </c>
      <c r="N74">
        <v>5</v>
      </c>
      <c r="O74">
        <v>5</v>
      </c>
      <c r="P74">
        <v>5</v>
      </c>
      <c r="Q74">
        <v>5</v>
      </c>
      <c r="R74">
        <v>5</v>
      </c>
      <c r="S74">
        <v>5</v>
      </c>
      <c r="T74">
        <v>5</v>
      </c>
      <c r="U74">
        <v>5</v>
      </c>
      <c r="V74">
        <v>1</v>
      </c>
      <c r="W74">
        <v>5</v>
      </c>
      <c r="X74">
        <v>1</v>
      </c>
      <c r="Y74">
        <v>1</v>
      </c>
      <c r="Z74">
        <v>1</v>
      </c>
      <c r="AA74">
        <v>5</v>
      </c>
      <c r="AB74">
        <v>1</v>
      </c>
      <c r="AC74">
        <v>1</v>
      </c>
      <c r="AD74">
        <v>1</v>
      </c>
      <c r="AE74">
        <v>3</v>
      </c>
      <c r="AF74">
        <v>5</v>
      </c>
      <c r="AG74">
        <v>4</v>
      </c>
      <c r="AH74">
        <v>5</v>
      </c>
      <c r="AI74">
        <v>5</v>
      </c>
      <c r="AJ74">
        <v>5</v>
      </c>
      <c r="AK74">
        <v>5</v>
      </c>
    </row>
    <row r="75" spans="1:37" x14ac:dyDescent="0.25">
      <c r="A75">
        <v>74</v>
      </c>
      <c r="B75" t="s">
        <v>230</v>
      </c>
      <c r="C75" t="s">
        <v>231</v>
      </c>
      <c r="D75" t="s">
        <v>47</v>
      </c>
      <c r="E75" t="s">
        <v>48</v>
      </c>
      <c r="F75" t="s">
        <v>99</v>
      </c>
      <c r="G75" t="s">
        <v>39</v>
      </c>
      <c r="H75">
        <v>5</v>
      </c>
      <c r="I75">
        <v>5</v>
      </c>
      <c r="J75">
        <v>5</v>
      </c>
      <c r="K75">
        <v>5</v>
      </c>
      <c r="L75">
        <v>5</v>
      </c>
      <c r="M75">
        <v>5</v>
      </c>
      <c r="N75">
        <v>5</v>
      </c>
      <c r="O75">
        <v>5</v>
      </c>
      <c r="P75">
        <v>5</v>
      </c>
      <c r="Q75">
        <v>5</v>
      </c>
      <c r="R75">
        <v>5</v>
      </c>
      <c r="S75">
        <v>5</v>
      </c>
      <c r="T75">
        <v>5</v>
      </c>
      <c r="U75">
        <v>5</v>
      </c>
      <c r="V75">
        <v>5</v>
      </c>
      <c r="W75">
        <v>5</v>
      </c>
      <c r="X75">
        <v>5</v>
      </c>
      <c r="Y75">
        <v>5</v>
      </c>
      <c r="Z75">
        <v>5</v>
      </c>
      <c r="AA75">
        <v>5</v>
      </c>
      <c r="AB75">
        <v>5</v>
      </c>
      <c r="AC75">
        <v>5</v>
      </c>
      <c r="AD75">
        <v>5</v>
      </c>
      <c r="AE75">
        <v>3</v>
      </c>
      <c r="AF75">
        <v>5</v>
      </c>
      <c r="AG75">
        <v>5</v>
      </c>
      <c r="AH75">
        <v>4</v>
      </c>
      <c r="AI75">
        <v>5</v>
      </c>
      <c r="AJ75">
        <v>5</v>
      </c>
      <c r="AK75">
        <v>5</v>
      </c>
    </row>
    <row r="76" spans="1:37" x14ac:dyDescent="0.25">
      <c r="A76">
        <v>75</v>
      </c>
      <c r="B76" t="s">
        <v>82</v>
      </c>
      <c r="C76" t="s">
        <v>83</v>
      </c>
      <c r="D76" t="s">
        <v>47</v>
      </c>
      <c r="E76" t="s">
        <v>48</v>
      </c>
      <c r="F76" t="s">
        <v>38</v>
      </c>
      <c r="G76" t="s">
        <v>39</v>
      </c>
      <c r="H76">
        <v>5</v>
      </c>
      <c r="I76">
        <v>5</v>
      </c>
      <c r="J76">
        <v>5</v>
      </c>
      <c r="K76">
        <v>5</v>
      </c>
      <c r="L76">
        <v>5</v>
      </c>
      <c r="M76">
        <v>5</v>
      </c>
      <c r="N76">
        <v>5</v>
      </c>
      <c r="O76">
        <v>5</v>
      </c>
      <c r="P76">
        <v>5</v>
      </c>
      <c r="Q76">
        <v>5</v>
      </c>
      <c r="R76">
        <v>5</v>
      </c>
      <c r="S76">
        <v>5</v>
      </c>
      <c r="T76">
        <v>5</v>
      </c>
      <c r="U76">
        <v>5</v>
      </c>
      <c r="V76">
        <v>5</v>
      </c>
      <c r="W76">
        <v>5</v>
      </c>
      <c r="X76">
        <v>5</v>
      </c>
      <c r="Y76">
        <v>5</v>
      </c>
      <c r="Z76">
        <v>5</v>
      </c>
      <c r="AA76">
        <v>5</v>
      </c>
      <c r="AB76">
        <v>5</v>
      </c>
      <c r="AC76">
        <v>5</v>
      </c>
      <c r="AD76">
        <v>5</v>
      </c>
      <c r="AE76">
        <v>5</v>
      </c>
      <c r="AF76">
        <v>5</v>
      </c>
      <c r="AG76">
        <v>5</v>
      </c>
      <c r="AH76">
        <v>5</v>
      </c>
      <c r="AI76">
        <v>5</v>
      </c>
      <c r="AJ76">
        <v>5</v>
      </c>
      <c r="AK76">
        <v>5</v>
      </c>
    </row>
    <row r="77" spans="1:37" x14ac:dyDescent="0.25">
      <c r="A77">
        <v>76</v>
      </c>
      <c r="B77" t="s">
        <v>331</v>
      </c>
      <c r="C77" t="s">
        <v>454</v>
      </c>
      <c r="D77" t="s">
        <v>47</v>
      </c>
      <c r="E77" t="s">
        <v>48</v>
      </c>
      <c r="F77" t="s">
        <v>38</v>
      </c>
      <c r="G77" t="s">
        <v>39</v>
      </c>
      <c r="H77">
        <v>3</v>
      </c>
      <c r="I77">
        <v>3</v>
      </c>
      <c r="J77">
        <v>4</v>
      </c>
      <c r="K77">
        <v>4</v>
      </c>
      <c r="L77">
        <v>4</v>
      </c>
      <c r="M77">
        <v>4</v>
      </c>
      <c r="N77">
        <v>5</v>
      </c>
      <c r="O77">
        <v>4</v>
      </c>
      <c r="P77">
        <v>5</v>
      </c>
      <c r="Q77">
        <v>4</v>
      </c>
      <c r="R77">
        <v>4</v>
      </c>
      <c r="S77">
        <v>4</v>
      </c>
      <c r="T77">
        <v>4</v>
      </c>
      <c r="U77">
        <v>4</v>
      </c>
      <c r="V77">
        <v>4</v>
      </c>
      <c r="W77">
        <v>4</v>
      </c>
      <c r="X77">
        <v>4</v>
      </c>
      <c r="Y77">
        <v>4</v>
      </c>
      <c r="Z77">
        <v>4</v>
      </c>
      <c r="AA77">
        <v>4</v>
      </c>
      <c r="AB77">
        <v>4</v>
      </c>
      <c r="AC77">
        <v>3</v>
      </c>
      <c r="AD77">
        <v>5</v>
      </c>
      <c r="AE77">
        <v>4</v>
      </c>
      <c r="AF77">
        <v>5</v>
      </c>
      <c r="AG77">
        <v>5</v>
      </c>
      <c r="AH77">
        <v>5</v>
      </c>
      <c r="AI77">
        <v>3</v>
      </c>
      <c r="AJ77">
        <v>4</v>
      </c>
      <c r="AK77">
        <v>5</v>
      </c>
    </row>
    <row r="78" spans="1:37" x14ac:dyDescent="0.25">
      <c r="A78">
        <v>77</v>
      </c>
      <c r="B78" t="s">
        <v>179</v>
      </c>
      <c r="C78" t="s">
        <v>180</v>
      </c>
      <c r="D78" t="s">
        <v>47</v>
      </c>
      <c r="E78" t="s">
        <v>48</v>
      </c>
      <c r="F78" t="s">
        <v>38</v>
      </c>
      <c r="G78" t="s">
        <v>39</v>
      </c>
      <c r="H78">
        <v>4</v>
      </c>
      <c r="I78">
        <v>4</v>
      </c>
      <c r="J78">
        <v>4</v>
      </c>
      <c r="K78">
        <v>5</v>
      </c>
      <c r="L78">
        <v>5</v>
      </c>
      <c r="M78">
        <v>5</v>
      </c>
      <c r="N78">
        <v>5</v>
      </c>
      <c r="O78">
        <v>5</v>
      </c>
      <c r="P78">
        <v>5</v>
      </c>
      <c r="Q78">
        <v>5</v>
      </c>
      <c r="R78">
        <v>5</v>
      </c>
      <c r="S78">
        <v>5</v>
      </c>
      <c r="T78">
        <v>5</v>
      </c>
      <c r="U78">
        <v>5</v>
      </c>
      <c r="V78">
        <v>4</v>
      </c>
      <c r="W78">
        <v>5</v>
      </c>
      <c r="X78">
        <v>5</v>
      </c>
      <c r="Y78">
        <v>5</v>
      </c>
      <c r="Z78">
        <v>5</v>
      </c>
      <c r="AA78">
        <v>4</v>
      </c>
      <c r="AB78">
        <v>5</v>
      </c>
      <c r="AC78">
        <v>5</v>
      </c>
      <c r="AD78">
        <v>5</v>
      </c>
      <c r="AE78">
        <v>4</v>
      </c>
      <c r="AF78">
        <v>5</v>
      </c>
      <c r="AG78">
        <v>5</v>
      </c>
      <c r="AH78">
        <v>5</v>
      </c>
      <c r="AI78">
        <v>5</v>
      </c>
      <c r="AJ78">
        <v>5</v>
      </c>
      <c r="AK78">
        <v>5</v>
      </c>
    </row>
    <row r="79" spans="1:37" x14ac:dyDescent="0.25">
      <c r="A79">
        <v>78</v>
      </c>
      <c r="B79" t="s">
        <v>45</v>
      </c>
      <c r="C79" t="s">
        <v>46</v>
      </c>
      <c r="D79" t="s">
        <v>47</v>
      </c>
      <c r="E79" t="s">
        <v>48</v>
      </c>
      <c r="F79" t="s">
        <v>38</v>
      </c>
      <c r="G79" t="s">
        <v>39</v>
      </c>
      <c r="H79">
        <v>5</v>
      </c>
      <c r="I79">
        <v>5</v>
      </c>
      <c r="J79">
        <v>5</v>
      </c>
      <c r="K79">
        <v>5</v>
      </c>
      <c r="L79">
        <v>5</v>
      </c>
      <c r="M79">
        <v>5</v>
      </c>
      <c r="N79">
        <v>5</v>
      </c>
      <c r="O79">
        <v>5</v>
      </c>
      <c r="P79">
        <v>5</v>
      </c>
      <c r="Q79">
        <v>5</v>
      </c>
      <c r="R79">
        <v>5</v>
      </c>
      <c r="S79">
        <v>5</v>
      </c>
      <c r="T79">
        <v>5</v>
      </c>
      <c r="U79">
        <v>5</v>
      </c>
      <c r="V79">
        <v>5</v>
      </c>
      <c r="W79">
        <v>5</v>
      </c>
      <c r="X79">
        <v>5</v>
      </c>
      <c r="Y79">
        <v>5</v>
      </c>
      <c r="Z79">
        <v>5</v>
      </c>
      <c r="AA79">
        <v>5</v>
      </c>
      <c r="AB79">
        <v>5</v>
      </c>
      <c r="AC79">
        <v>5</v>
      </c>
      <c r="AD79">
        <v>5</v>
      </c>
      <c r="AE79">
        <v>5</v>
      </c>
      <c r="AF79">
        <v>5</v>
      </c>
      <c r="AG79">
        <v>5</v>
      </c>
      <c r="AH79">
        <v>5</v>
      </c>
      <c r="AI79">
        <v>5</v>
      </c>
      <c r="AJ79">
        <v>5</v>
      </c>
      <c r="AK79">
        <v>5</v>
      </c>
    </row>
    <row r="80" spans="1:37" x14ac:dyDescent="0.25">
      <c r="A80">
        <v>79</v>
      </c>
      <c r="B80" t="s">
        <v>124</v>
      </c>
      <c r="C80" t="s">
        <v>125</v>
      </c>
      <c r="D80" t="s">
        <v>47</v>
      </c>
      <c r="E80" t="s">
        <v>48</v>
      </c>
      <c r="F80" t="s">
        <v>38</v>
      </c>
      <c r="G80" t="s">
        <v>39</v>
      </c>
      <c r="H80">
        <v>4</v>
      </c>
      <c r="I80">
        <v>4</v>
      </c>
      <c r="J80">
        <v>5</v>
      </c>
      <c r="K80">
        <v>4</v>
      </c>
      <c r="L80">
        <v>5</v>
      </c>
      <c r="M80">
        <v>3</v>
      </c>
      <c r="N80">
        <v>5</v>
      </c>
      <c r="O80">
        <v>5</v>
      </c>
      <c r="P80">
        <v>5</v>
      </c>
      <c r="Q80">
        <v>5</v>
      </c>
      <c r="R80">
        <v>5</v>
      </c>
      <c r="S80">
        <v>4</v>
      </c>
      <c r="T80">
        <v>4</v>
      </c>
      <c r="U80">
        <v>5</v>
      </c>
      <c r="V80">
        <v>4</v>
      </c>
      <c r="W80">
        <v>5</v>
      </c>
      <c r="X80">
        <v>5</v>
      </c>
      <c r="Y80">
        <v>5</v>
      </c>
      <c r="Z80">
        <v>3</v>
      </c>
      <c r="AA80">
        <v>4</v>
      </c>
      <c r="AB80">
        <v>4</v>
      </c>
      <c r="AC80">
        <v>4</v>
      </c>
      <c r="AD80">
        <v>5</v>
      </c>
      <c r="AE80">
        <v>4</v>
      </c>
      <c r="AF80">
        <v>5</v>
      </c>
      <c r="AG80">
        <v>5</v>
      </c>
      <c r="AH80">
        <v>5</v>
      </c>
      <c r="AI80">
        <v>5</v>
      </c>
      <c r="AJ80">
        <v>4</v>
      </c>
      <c r="AK80">
        <v>5</v>
      </c>
    </row>
    <row r="81" spans="1:37" x14ac:dyDescent="0.25">
      <c r="A81">
        <v>80</v>
      </c>
      <c r="B81" t="s">
        <v>165</v>
      </c>
      <c r="C81" t="s">
        <v>166</v>
      </c>
      <c r="D81" t="s">
        <v>47</v>
      </c>
      <c r="E81" t="s">
        <v>48</v>
      </c>
      <c r="F81" t="s">
        <v>38</v>
      </c>
      <c r="G81" t="s">
        <v>39</v>
      </c>
      <c r="H81">
        <v>5</v>
      </c>
      <c r="I81">
        <v>3</v>
      </c>
      <c r="J81">
        <v>5</v>
      </c>
      <c r="K81">
        <v>5</v>
      </c>
      <c r="L81">
        <v>5</v>
      </c>
      <c r="M81">
        <v>5</v>
      </c>
      <c r="N81">
        <v>5</v>
      </c>
      <c r="O81">
        <v>5</v>
      </c>
      <c r="P81">
        <v>5</v>
      </c>
      <c r="Q81">
        <v>5</v>
      </c>
      <c r="R81">
        <v>5</v>
      </c>
      <c r="S81">
        <v>5</v>
      </c>
      <c r="T81">
        <v>5</v>
      </c>
      <c r="U81">
        <v>5</v>
      </c>
      <c r="V81">
        <v>5</v>
      </c>
      <c r="W81">
        <v>4</v>
      </c>
      <c r="X81">
        <v>5</v>
      </c>
      <c r="Y81">
        <v>4</v>
      </c>
      <c r="Z81">
        <v>4</v>
      </c>
      <c r="AA81">
        <v>5</v>
      </c>
      <c r="AB81">
        <v>4</v>
      </c>
      <c r="AC81">
        <v>4</v>
      </c>
      <c r="AD81">
        <v>4</v>
      </c>
      <c r="AE81">
        <v>4</v>
      </c>
      <c r="AF81">
        <v>5</v>
      </c>
      <c r="AG81">
        <v>4</v>
      </c>
      <c r="AH81">
        <v>4</v>
      </c>
      <c r="AI81">
        <v>5</v>
      </c>
      <c r="AJ81">
        <v>4</v>
      </c>
      <c r="AK81">
        <v>4</v>
      </c>
    </row>
    <row r="82" spans="1:37" x14ac:dyDescent="0.25">
      <c r="A82">
        <v>81</v>
      </c>
      <c r="B82" t="s">
        <v>186</v>
      </c>
      <c r="C82" t="s">
        <v>187</v>
      </c>
      <c r="D82" t="s">
        <v>36</v>
      </c>
      <c r="E82" t="s">
        <v>48</v>
      </c>
      <c r="F82" t="s">
        <v>38</v>
      </c>
      <c r="G82" t="s">
        <v>39</v>
      </c>
      <c r="H82">
        <v>5</v>
      </c>
      <c r="I82">
        <v>5</v>
      </c>
      <c r="J82">
        <v>5</v>
      </c>
      <c r="K82">
        <v>5</v>
      </c>
      <c r="L82">
        <v>5</v>
      </c>
      <c r="M82">
        <v>5</v>
      </c>
      <c r="N82">
        <v>5</v>
      </c>
      <c r="O82">
        <v>5</v>
      </c>
      <c r="P82">
        <v>5</v>
      </c>
      <c r="Q82">
        <v>5</v>
      </c>
      <c r="R82">
        <v>5</v>
      </c>
      <c r="S82">
        <v>5</v>
      </c>
      <c r="T82">
        <v>5</v>
      </c>
      <c r="U82">
        <v>5</v>
      </c>
      <c r="V82">
        <v>5</v>
      </c>
      <c r="W82">
        <v>5</v>
      </c>
      <c r="X82">
        <v>5</v>
      </c>
      <c r="Y82">
        <v>5</v>
      </c>
      <c r="Z82">
        <v>5</v>
      </c>
      <c r="AA82">
        <v>5</v>
      </c>
      <c r="AB82">
        <v>5</v>
      </c>
      <c r="AC82">
        <v>5</v>
      </c>
      <c r="AD82">
        <v>5</v>
      </c>
      <c r="AE82">
        <v>4</v>
      </c>
      <c r="AF82">
        <v>4</v>
      </c>
      <c r="AG82">
        <v>4</v>
      </c>
      <c r="AH82">
        <v>4</v>
      </c>
      <c r="AI82">
        <v>4</v>
      </c>
      <c r="AJ82">
        <v>5</v>
      </c>
      <c r="AK82">
        <v>5</v>
      </c>
    </row>
    <row r="83" spans="1:37" x14ac:dyDescent="0.25">
      <c r="A83">
        <v>82</v>
      </c>
      <c r="B83" t="s">
        <v>333</v>
      </c>
      <c r="C83" t="s">
        <v>456</v>
      </c>
      <c r="D83" t="s">
        <v>36</v>
      </c>
      <c r="E83" t="s">
        <v>48</v>
      </c>
      <c r="F83" t="s">
        <v>38</v>
      </c>
      <c r="G83" t="s">
        <v>39</v>
      </c>
      <c r="H83">
        <v>4</v>
      </c>
      <c r="I83">
        <v>4</v>
      </c>
      <c r="J83">
        <v>4</v>
      </c>
      <c r="K83">
        <v>4</v>
      </c>
      <c r="L83">
        <v>4</v>
      </c>
      <c r="M83">
        <v>3</v>
      </c>
      <c r="N83">
        <v>4</v>
      </c>
      <c r="O83">
        <v>3</v>
      </c>
      <c r="P83">
        <v>4</v>
      </c>
      <c r="Q83">
        <v>3</v>
      </c>
      <c r="R83">
        <v>3</v>
      </c>
      <c r="S83">
        <v>4</v>
      </c>
      <c r="T83">
        <v>4</v>
      </c>
      <c r="U83">
        <v>3</v>
      </c>
      <c r="V83">
        <v>3</v>
      </c>
      <c r="W83">
        <v>3</v>
      </c>
      <c r="X83">
        <v>4</v>
      </c>
      <c r="Y83">
        <v>3</v>
      </c>
      <c r="Z83">
        <v>3</v>
      </c>
      <c r="AA83">
        <v>4</v>
      </c>
      <c r="AB83">
        <v>4</v>
      </c>
      <c r="AC83">
        <v>4</v>
      </c>
      <c r="AD83">
        <v>5</v>
      </c>
      <c r="AE83">
        <v>4</v>
      </c>
      <c r="AF83">
        <v>5</v>
      </c>
      <c r="AG83">
        <v>5</v>
      </c>
      <c r="AH83">
        <v>5</v>
      </c>
      <c r="AI83">
        <v>5</v>
      </c>
      <c r="AJ83">
        <v>5</v>
      </c>
      <c r="AK83">
        <v>5</v>
      </c>
    </row>
    <row r="84" spans="1:37" x14ac:dyDescent="0.25">
      <c r="A84">
        <v>83</v>
      </c>
      <c r="B84" t="s">
        <v>368</v>
      </c>
      <c r="C84" t="s">
        <v>491</v>
      </c>
      <c r="D84" t="s">
        <v>36</v>
      </c>
      <c r="E84" t="s">
        <v>48</v>
      </c>
      <c r="F84" t="s">
        <v>99</v>
      </c>
      <c r="G84" t="s">
        <v>39</v>
      </c>
      <c r="H84">
        <v>5</v>
      </c>
      <c r="I84">
        <v>5</v>
      </c>
      <c r="J84">
        <v>5</v>
      </c>
      <c r="K84">
        <v>5</v>
      </c>
      <c r="L84">
        <v>5</v>
      </c>
      <c r="M84">
        <v>5</v>
      </c>
      <c r="N84">
        <v>5</v>
      </c>
      <c r="O84">
        <v>5</v>
      </c>
      <c r="P84">
        <v>5</v>
      </c>
      <c r="Q84">
        <v>5</v>
      </c>
      <c r="R84">
        <v>5</v>
      </c>
      <c r="S84">
        <v>5</v>
      </c>
      <c r="T84">
        <v>5</v>
      </c>
      <c r="U84">
        <v>5</v>
      </c>
      <c r="V84">
        <v>5</v>
      </c>
      <c r="W84">
        <v>5</v>
      </c>
      <c r="X84">
        <v>5</v>
      </c>
      <c r="Y84">
        <v>5</v>
      </c>
      <c r="Z84">
        <v>5</v>
      </c>
      <c r="AA84">
        <v>5</v>
      </c>
      <c r="AB84">
        <v>5</v>
      </c>
      <c r="AC84">
        <v>5</v>
      </c>
      <c r="AD84">
        <v>5</v>
      </c>
      <c r="AE84">
        <v>5</v>
      </c>
      <c r="AF84">
        <v>5</v>
      </c>
      <c r="AG84">
        <v>5</v>
      </c>
      <c r="AH84">
        <v>5</v>
      </c>
      <c r="AI84">
        <v>5</v>
      </c>
      <c r="AJ84">
        <v>5</v>
      </c>
      <c r="AK84">
        <v>5</v>
      </c>
    </row>
    <row r="85" spans="1:37" x14ac:dyDescent="0.25">
      <c r="A85">
        <v>84</v>
      </c>
      <c r="B85" t="s">
        <v>355</v>
      </c>
      <c r="C85" t="s">
        <v>478</v>
      </c>
      <c r="D85" t="s">
        <v>47</v>
      </c>
      <c r="E85" t="s">
        <v>48</v>
      </c>
      <c r="F85" t="s">
        <v>99</v>
      </c>
      <c r="G85" t="s">
        <v>39</v>
      </c>
      <c r="H85">
        <v>4</v>
      </c>
      <c r="I85">
        <v>4</v>
      </c>
      <c r="J85">
        <v>4</v>
      </c>
      <c r="K85">
        <v>4</v>
      </c>
      <c r="L85">
        <v>4</v>
      </c>
      <c r="M85">
        <v>4</v>
      </c>
      <c r="N85">
        <v>4</v>
      </c>
      <c r="O85">
        <v>4</v>
      </c>
      <c r="P85">
        <v>4</v>
      </c>
      <c r="Q85">
        <v>4</v>
      </c>
      <c r="R85">
        <v>4</v>
      </c>
      <c r="S85">
        <v>4</v>
      </c>
      <c r="T85">
        <v>4</v>
      </c>
      <c r="U85">
        <v>4</v>
      </c>
      <c r="V85">
        <v>4</v>
      </c>
      <c r="W85">
        <v>4</v>
      </c>
      <c r="X85">
        <v>4</v>
      </c>
      <c r="Y85">
        <v>4</v>
      </c>
      <c r="Z85">
        <v>4</v>
      </c>
      <c r="AA85">
        <v>4</v>
      </c>
      <c r="AB85">
        <v>4</v>
      </c>
      <c r="AC85">
        <v>4</v>
      </c>
      <c r="AD85">
        <v>4</v>
      </c>
      <c r="AE85">
        <v>4</v>
      </c>
      <c r="AF85">
        <v>4</v>
      </c>
      <c r="AG85">
        <v>4</v>
      </c>
      <c r="AH85">
        <v>4</v>
      </c>
      <c r="AI85">
        <v>4</v>
      </c>
      <c r="AJ85">
        <v>4</v>
      </c>
      <c r="AK85">
        <v>4</v>
      </c>
    </row>
    <row r="86" spans="1:37" x14ac:dyDescent="0.25">
      <c r="A86">
        <v>85</v>
      </c>
      <c r="B86" t="s">
        <v>288</v>
      </c>
      <c r="C86" t="s">
        <v>411</v>
      </c>
      <c r="D86" t="s">
        <v>47</v>
      </c>
      <c r="E86" t="s">
        <v>48</v>
      </c>
      <c r="F86" t="s">
        <v>99</v>
      </c>
      <c r="G86" t="s">
        <v>39</v>
      </c>
      <c r="H86">
        <v>5</v>
      </c>
      <c r="I86">
        <v>5</v>
      </c>
      <c r="J86">
        <v>5</v>
      </c>
      <c r="K86">
        <v>5</v>
      </c>
      <c r="L86">
        <v>5</v>
      </c>
      <c r="M86">
        <v>5</v>
      </c>
      <c r="N86">
        <v>5</v>
      </c>
      <c r="O86">
        <v>5</v>
      </c>
      <c r="P86">
        <v>5</v>
      </c>
      <c r="Q86">
        <v>5</v>
      </c>
      <c r="R86">
        <v>5</v>
      </c>
      <c r="S86">
        <v>5</v>
      </c>
      <c r="T86">
        <v>5</v>
      </c>
      <c r="U86">
        <v>5</v>
      </c>
      <c r="V86">
        <v>5</v>
      </c>
      <c r="W86">
        <v>5</v>
      </c>
      <c r="X86">
        <v>5</v>
      </c>
      <c r="Y86">
        <v>5</v>
      </c>
      <c r="Z86">
        <v>5</v>
      </c>
      <c r="AA86">
        <v>5</v>
      </c>
      <c r="AB86">
        <v>5</v>
      </c>
      <c r="AC86">
        <v>5</v>
      </c>
      <c r="AD86">
        <v>5</v>
      </c>
      <c r="AE86">
        <v>5</v>
      </c>
      <c r="AF86">
        <v>5</v>
      </c>
      <c r="AG86">
        <v>5</v>
      </c>
      <c r="AH86">
        <v>5</v>
      </c>
      <c r="AI86">
        <v>5</v>
      </c>
      <c r="AJ86">
        <v>5</v>
      </c>
      <c r="AK86">
        <v>5</v>
      </c>
    </row>
    <row r="87" spans="1:37" x14ac:dyDescent="0.25">
      <c r="A87">
        <v>86</v>
      </c>
      <c r="B87" t="s">
        <v>295</v>
      </c>
      <c r="C87" t="s">
        <v>419</v>
      </c>
      <c r="D87" t="s">
        <v>47</v>
      </c>
      <c r="E87" t="s">
        <v>48</v>
      </c>
      <c r="F87" t="s">
        <v>99</v>
      </c>
      <c r="G87" t="s">
        <v>39</v>
      </c>
      <c r="H87">
        <v>4</v>
      </c>
      <c r="I87">
        <v>4</v>
      </c>
      <c r="J87">
        <v>4</v>
      </c>
      <c r="K87">
        <v>4</v>
      </c>
      <c r="L87">
        <v>4</v>
      </c>
      <c r="M87">
        <v>4</v>
      </c>
      <c r="N87">
        <v>4</v>
      </c>
      <c r="O87">
        <v>5</v>
      </c>
      <c r="P87">
        <v>5</v>
      </c>
      <c r="Q87">
        <v>5</v>
      </c>
      <c r="R87">
        <v>5</v>
      </c>
      <c r="S87">
        <v>5</v>
      </c>
      <c r="T87">
        <v>3</v>
      </c>
      <c r="U87">
        <v>3</v>
      </c>
      <c r="V87">
        <v>3</v>
      </c>
      <c r="W87">
        <v>4</v>
      </c>
      <c r="X87">
        <v>3</v>
      </c>
      <c r="Y87">
        <v>5</v>
      </c>
      <c r="Z87">
        <v>4</v>
      </c>
      <c r="AA87">
        <v>4</v>
      </c>
      <c r="AB87">
        <v>4</v>
      </c>
      <c r="AC87">
        <v>4</v>
      </c>
      <c r="AD87">
        <v>5</v>
      </c>
      <c r="AE87">
        <v>4</v>
      </c>
      <c r="AF87">
        <v>5</v>
      </c>
      <c r="AG87">
        <v>5</v>
      </c>
      <c r="AH87">
        <v>5</v>
      </c>
      <c r="AI87">
        <v>5</v>
      </c>
      <c r="AJ87">
        <v>4</v>
      </c>
      <c r="AK87">
        <v>4</v>
      </c>
    </row>
    <row r="88" spans="1:37" x14ac:dyDescent="0.25">
      <c r="A88">
        <v>87</v>
      </c>
      <c r="B88" t="s">
        <v>343</v>
      </c>
      <c r="C88" t="s">
        <v>466</v>
      </c>
      <c r="D88" t="s">
        <v>47</v>
      </c>
      <c r="E88" t="s">
        <v>48</v>
      </c>
      <c r="F88" t="s">
        <v>99</v>
      </c>
      <c r="G88" t="s">
        <v>39</v>
      </c>
      <c r="H88">
        <v>5</v>
      </c>
      <c r="I88">
        <v>5</v>
      </c>
      <c r="J88">
        <v>5</v>
      </c>
      <c r="K88">
        <v>5</v>
      </c>
      <c r="L88">
        <v>5</v>
      </c>
      <c r="M88">
        <v>5</v>
      </c>
      <c r="N88">
        <v>5</v>
      </c>
      <c r="O88">
        <v>5</v>
      </c>
      <c r="P88">
        <v>5</v>
      </c>
      <c r="Q88">
        <v>5</v>
      </c>
      <c r="R88">
        <v>5</v>
      </c>
      <c r="S88">
        <v>5</v>
      </c>
      <c r="T88">
        <v>5</v>
      </c>
      <c r="U88">
        <v>5</v>
      </c>
      <c r="V88">
        <v>5</v>
      </c>
      <c r="W88">
        <v>5</v>
      </c>
      <c r="X88">
        <v>5</v>
      </c>
      <c r="Y88">
        <v>5</v>
      </c>
      <c r="Z88">
        <v>5</v>
      </c>
      <c r="AA88">
        <v>5</v>
      </c>
      <c r="AB88">
        <v>5</v>
      </c>
      <c r="AC88">
        <v>5</v>
      </c>
      <c r="AD88">
        <v>5</v>
      </c>
      <c r="AE88">
        <v>5</v>
      </c>
      <c r="AF88">
        <v>5</v>
      </c>
      <c r="AG88">
        <v>5</v>
      </c>
      <c r="AH88">
        <v>5</v>
      </c>
      <c r="AI88">
        <v>5</v>
      </c>
      <c r="AJ88">
        <v>5</v>
      </c>
      <c r="AK88">
        <v>5</v>
      </c>
    </row>
    <row r="89" spans="1:37" x14ac:dyDescent="0.25">
      <c r="A89">
        <v>88</v>
      </c>
      <c r="B89" t="s">
        <v>76</v>
      </c>
      <c r="C89" t="s">
        <v>77</v>
      </c>
      <c r="D89" t="s">
        <v>36</v>
      </c>
      <c r="E89" t="s">
        <v>48</v>
      </c>
      <c r="F89" t="s">
        <v>38</v>
      </c>
      <c r="G89" t="s">
        <v>39</v>
      </c>
      <c r="H89">
        <v>4</v>
      </c>
      <c r="I89">
        <v>4</v>
      </c>
      <c r="J89">
        <v>5</v>
      </c>
      <c r="K89">
        <v>5</v>
      </c>
      <c r="L89">
        <v>5</v>
      </c>
      <c r="M89">
        <v>5</v>
      </c>
      <c r="N89">
        <v>5</v>
      </c>
      <c r="O89">
        <v>5</v>
      </c>
      <c r="P89">
        <v>5</v>
      </c>
      <c r="Q89">
        <v>5</v>
      </c>
      <c r="R89">
        <v>5</v>
      </c>
      <c r="S89">
        <v>5</v>
      </c>
      <c r="T89">
        <v>5</v>
      </c>
      <c r="U89">
        <v>5</v>
      </c>
      <c r="V89">
        <v>5</v>
      </c>
      <c r="W89">
        <v>5</v>
      </c>
      <c r="X89">
        <v>5</v>
      </c>
      <c r="Y89">
        <v>5</v>
      </c>
      <c r="Z89">
        <v>5</v>
      </c>
      <c r="AA89">
        <v>5</v>
      </c>
      <c r="AB89">
        <v>5</v>
      </c>
      <c r="AC89">
        <v>5</v>
      </c>
      <c r="AD89">
        <v>5</v>
      </c>
      <c r="AE89">
        <v>5</v>
      </c>
      <c r="AF89">
        <v>5</v>
      </c>
      <c r="AG89">
        <v>5</v>
      </c>
      <c r="AH89">
        <v>5</v>
      </c>
      <c r="AI89">
        <v>5</v>
      </c>
      <c r="AJ89">
        <v>5</v>
      </c>
      <c r="AK89">
        <v>5</v>
      </c>
    </row>
    <row r="90" spans="1:37" x14ac:dyDescent="0.25">
      <c r="A90">
        <v>89</v>
      </c>
      <c r="B90" t="s">
        <v>169</v>
      </c>
      <c r="C90" t="s">
        <v>170</v>
      </c>
      <c r="D90" t="s">
        <v>47</v>
      </c>
      <c r="E90" t="s">
        <v>48</v>
      </c>
      <c r="F90" t="s">
        <v>38</v>
      </c>
      <c r="G90" t="s">
        <v>44</v>
      </c>
      <c r="H90">
        <v>5</v>
      </c>
      <c r="I90">
        <v>5</v>
      </c>
      <c r="J90">
        <v>5</v>
      </c>
      <c r="K90">
        <v>5</v>
      </c>
      <c r="L90">
        <v>5</v>
      </c>
      <c r="M90">
        <v>5</v>
      </c>
      <c r="N90">
        <v>5</v>
      </c>
      <c r="O90">
        <v>5</v>
      </c>
      <c r="P90">
        <v>5</v>
      </c>
      <c r="Q90">
        <v>5</v>
      </c>
      <c r="R90">
        <v>5</v>
      </c>
      <c r="S90">
        <v>5</v>
      </c>
      <c r="T90">
        <v>5</v>
      </c>
      <c r="U90">
        <v>5</v>
      </c>
      <c r="V90">
        <v>5</v>
      </c>
      <c r="W90">
        <v>5</v>
      </c>
      <c r="X90">
        <v>5</v>
      </c>
      <c r="Y90">
        <v>5</v>
      </c>
      <c r="Z90">
        <v>5</v>
      </c>
      <c r="AA90">
        <v>5</v>
      </c>
      <c r="AB90">
        <v>5</v>
      </c>
      <c r="AC90">
        <v>5</v>
      </c>
      <c r="AD90">
        <v>5</v>
      </c>
      <c r="AE90">
        <v>5</v>
      </c>
      <c r="AF90">
        <v>5</v>
      </c>
      <c r="AG90">
        <v>5</v>
      </c>
      <c r="AH90">
        <v>5</v>
      </c>
      <c r="AI90">
        <v>3</v>
      </c>
      <c r="AJ90">
        <v>5</v>
      </c>
      <c r="AK90">
        <v>5</v>
      </c>
    </row>
    <row r="91" spans="1:37" x14ac:dyDescent="0.25">
      <c r="A91">
        <v>90</v>
      </c>
      <c r="B91" t="s">
        <v>151</v>
      </c>
      <c r="C91" t="s">
        <v>152</v>
      </c>
      <c r="D91" t="s">
        <v>47</v>
      </c>
      <c r="E91" t="s">
        <v>48</v>
      </c>
      <c r="F91" t="s">
        <v>99</v>
      </c>
      <c r="G91" t="s">
        <v>39</v>
      </c>
      <c r="H91">
        <v>3</v>
      </c>
      <c r="I91">
        <v>4</v>
      </c>
      <c r="J91">
        <v>4</v>
      </c>
      <c r="K91">
        <v>4</v>
      </c>
      <c r="L91">
        <v>3</v>
      </c>
      <c r="M91">
        <v>3</v>
      </c>
      <c r="N91">
        <v>4</v>
      </c>
      <c r="O91">
        <v>4</v>
      </c>
      <c r="P91">
        <v>5</v>
      </c>
      <c r="Q91">
        <v>3</v>
      </c>
      <c r="R91">
        <v>3</v>
      </c>
      <c r="S91">
        <v>3</v>
      </c>
      <c r="T91">
        <v>3</v>
      </c>
      <c r="U91">
        <v>3</v>
      </c>
      <c r="V91">
        <v>3</v>
      </c>
      <c r="W91">
        <v>3</v>
      </c>
      <c r="X91">
        <v>4</v>
      </c>
      <c r="Y91">
        <v>3</v>
      </c>
      <c r="Z91">
        <v>4</v>
      </c>
      <c r="AA91">
        <v>4</v>
      </c>
      <c r="AB91">
        <v>3</v>
      </c>
      <c r="AC91">
        <v>3</v>
      </c>
      <c r="AD91">
        <v>3</v>
      </c>
      <c r="AE91">
        <v>4</v>
      </c>
      <c r="AF91">
        <v>4</v>
      </c>
      <c r="AG91">
        <v>4</v>
      </c>
      <c r="AH91">
        <v>4</v>
      </c>
      <c r="AI91">
        <v>3</v>
      </c>
      <c r="AJ91">
        <v>3</v>
      </c>
      <c r="AK91">
        <v>4</v>
      </c>
    </row>
    <row r="92" spans="1:37" x14ac:dyDescent="0.25">
      <c r="A92">
        <v>91</v>
      </c>
      <c r="B92" t="s">
        <v>243</v>
      </c>
      <c r="C92" t="s">
        <v>92</v>
      </c>
      <c r="D92" t="s">
        <v>47</v>
      </c>
      <c r="E92" t="s">
        <v>48</v>
      </c>
      <c r="F92" t="s">
        <v>38</v>
      </c>
      <c r="G92" t="s">
        <v>39</v>
      </c>
      <c r="H92">
        <v>4</v>
      </c>
      <c r="I92">
        <v>5</v>
      </c>
      <c r="J92">
        <v>5</v>
      </c>
      <c r="K92">
        <v>5</v>
      </c>
      <c r="L92">
        <v>5</v>
      </c>
      <c r="M92">
        <v>5</v>
      </c>
      <c r="N92">
        <v>5</v>
      </c>
      <c r="O92">
        <v>5</v>
      </c>
      <c r="P92">
        <v>5</v>
      </c>
      <c r="Q92">
        <v>5</v>
      </c>
      <c r="R92">
        <v>5</v>
      </c>
      <c r="S92">
        <v>4</v>
      </c>
      <c r="T92">
        <v>5</v>
      </c>
      <c r="U92">
        <v>4</v>
      </c>
      <c r="V92">
        <v>4</v>
      </c>
      <c r="W92">
        <v>5</v>
      </c>
      <c r="X92">
        <v>5</v>
      </c>
      <c r="Y92">
        <v>4</v>
      </c>
      <c r="Z92">
        <v>4</v>
      </c>
      <c r="AA92">
        <v>5</v>
      </c>
      <c r="AB92">
        <v>4</v>
      </c>
      <c r="AC92">
        <v>4</v>
      </c>
      <c r="AD92">
        <v>4</v>
      </c>
      <c r="AE92">
        <v>4</v>
      </c>
      <c r="AF92">
        <v>5</v>
      </c>
      <c r="AG92">
        <v>5</v>
      </c>
      <c r="AH92">
        <v>5</v>
      </c>
      <c r="AI92">
        <v>4</v>
      </c>
      <c r="AJ92">
        <v>4</v>
      </c>
      <c r="AK92">
        <v>4</v>
      </c>
    </row>
    <row r="93" spans="1:37" x14ac:dyDescent="0.25">
      <c r="A93">
        <v>92</v>
      </c>
      <c r="B93" t="s">
        <v>108</v>
      </c>
      <c r="C93" t="s">
        <v>109</v>
      </c>
      <c r="D93" t="s">
        <v>47</v>
      </c>
      <c r="E93" t="s">
        <v>48</v>
      </c>
      <c r="F93" t="s">
        <v>38</v>
      </c>
      <c r="G93" t="s">
        <v>44</v>
      </c>
      <c r="H93">
        <v>3</v>
      </c>
      <c r="I93">
        <v>5</v>
      </c>
      <c r="J93">
        <v>5</v>
      </c>
      <c r="K93">
        <v>4</v>
      </c>
      <c r="L93">
        <v>5</v>
      </c>
      <c r="M93">
        <v>3</v>
      </c>
      <c r="N93">
        <v>5</v>
      </c>
      <c r="O93">
        <v>5</v>
      </c>
      <c r="P93">
        <v>5</v>
      </c>
      <c r="Q93">
        <v>3</v>
      </c>
      <c r="R93">
        <v>5</v>
      </c>
      <c r="S93">
        <v>5</v>
      </c>
      <c r="T93">
        <v>5</v>
      </c>
      <c r="U93">
        <v>5</v>
      </c>
      <c r="V93">
        <v>4</v>
      </c>
      <c r="W93">
        <v>5</v>
      </c>
      <c r="X93">
        <v>4</v>
      </c>
      <c r="Y93">
        <v>4</v>
      </c>
      <c r="Z93">
        <v>3</v>
      </c>
      <c r="AA93">
        <v>5</v>
      </c>
      <c r="AB93">
        <v>4</v>
      </c>
      <c r="AC93">
        <v>3</v>
      </c>
      <c r="AD93">
        <v>3</v>
      </c>
      <c r="AE93">
        <v>4</v>
      </c>
      <c r="AF93">
        <v>5</v>
      </c>
      <c r="AG93">
        <v>5</v>
      </c>
      <c r="AH93">
        <v>5</v>
      </c>
      <c r="AI93">
        <v>2</v>
      </c>
      <c r="AJ93">
        <v>3</v>
      </c>
      <c r="AK93">
        <v>3</v>
      </c>
    </row>
    <row r="94" spans="1:37" x14ac:dyDescent="0.25">
      <c r="A94">
        <v>93</v>
      </c>
      <c r="B94" t="s">
        <v>313</v>
      </c>
      <c r="C94" t="s">
        <v>437</v>
      </c>
      <c r="D94" t="s">
        <v>36</v>
      </c>
      <c r="E94" t="s">
        <v>48</v>
      </c>
      <c r="F94" t="s">
        <v>99</v>
      </c>
      <c r="G94" t="s">
        <v>44</v>
      </c>
      <c r="H94">
        <v>4</v>
      </c>
      <c r="I94">
        <v>4</v>
      </c>
      <c r="J94">
        <v>4</v>
      </c>
      <c r="K94">
        <v>3</v>
      </c>
      <c r="L94">
        <v>4</v>
      </c>
      <c r="M94">
        <v>4</v>
      </c>
      <c r="N94">
        <v>5</v>
      </c>
      <c r="O94">
        <v>5</v>
      </c>
      <c r="P94">
        <v>4</v>
      </c>
      <c r="Q94">
        <v>4</v>
      </c>
      <c r="R94">
        <v>5</v>
      </c>
      <c r="S94">
        <v>4</v>
      </c>
      <c r="T94">
        <v>4</v>
      </c>
      <c r="U94">
        <v>4</v>
      </c>
      <c r="V94">
        <v>4</v>
      </c>
      <c r="W94">
        <v>5</v>
      </c>
      <c r="X94">
        <v>5</v>
      </c>
      <c r="Y94">
        <v>5</v>
      </c>
      <c r="Z94">
        <v>5</v>
      </c>
      <c r="AA94">
        <v>5</v>
      </c>
      <c r="AB94">
        <v>4</v>
      </c>
      <c r="AC94">
        <v>5</v>
      </c>
      <c r="AD94">
        <v>5</v>
      </c>
      <c r="AE94">
        <v>4</v>
      </c>
      <c r="AF94">
        <v>5</v>
      </c>
      <c r="AG94">
        <v>5</v>
      </c>
      <c r="AH94">
        <v>5</v>
      </c>
      <c r="AI94">
        <v>5</v>
      </c>
      <c r="AJ94">
        <v>5</v>
      </c>
      <c r="AK94">
        <v>5</v>
      </c>
    </row>
    <row r="95" spans="1:37" x14ac:dyDescent="0.25">
      <c r="A95">
        <v>94</v>
      </c>
      <c r="B95" t="s">
        <v>227</v>
      </c>
      <c r="C95" t="s">
        <v>218</v>
      </c>
      <c r="D95" t="s">
        <v>47</v>
      </c>
      <c r="E95" t="s">
        <v>48</v>
      </c>
      <c r="F95" t="s">
        <v>99</v>
      </c>
      <c r="G95" t="s">
        <v>39</v>
      </c>
      <c r="H95">
        <v>4</v>
      </c>
      <c r="I95">
        <v>4</v>
      </c>
      <c r="J95">
        <v>4</v>
      </c>
      <c r="K95">
        <v>4</v>
      </c>
      <c r="L95">
        <v>4</v>
      </c>
      <c r="M95">
        <v>4</v>
      </c>
      <c r="N95">
        <v>4</v>
      </c>
      <c r="O95">
        <v>4</v>
      </c>
      <c r="P95">
        <v>4</v>
      </c>
      <c r="Q95">
        <v>4</v>
      </c>
      <c r="R95">
        <v>4</v>
      </c>
      <c r="S95">
        <v>4</v>
      </c>
      <c r="T95">
        <v>4</v>
      </c>
      <c r="U95">
        <v>4</v>
      </c>
      <c r="V95">
        <v>4</v>
      </c>
      <c r="W95">
        <v>4</v>
      </c>
      <c r="X95">
        <v>4</v>
      </c>
      <c r="Y95">
        <v>4</v>
      </c>
      <c r="Z95">
        <v>4</v>
      </c>
      <c r="AA95">
        <v>4</v>
      </c>
      <c r="AB95">
        <v>4</v>
      </c>
      <c r="AC95">
        <v>4</v>
      </c>
      <c r="AD95">
        <v>4</v>
      </c>
      <c r="AE95">
        <v>4</v>
      </c>
      <c r="AF95">
        <v>4</v>
      </c>
      <c r="AG95">
        <v>4</v>
      </c>
      <c r="AH95">
        <v>4</v>
      </c>
      <c r="AI95">
        <v>4</v>
      </c>
      <c r="AJ95">
        <v>4</v>
      </c>
      <c r="AK95">
        <v>4</v>
      </c>
    </row>
    <row r="96" spans="1:37" x14ac:dyDescent="0.25">
      <c r="A96">
        <v>95</v>
      </c>
      <c r="B96" t="s">
        <v>95</v>
      </c>
      <c r="C96" t="s">
        <v>96</v>
      </c>
      <c r="D96" t="s">
        <v>36</v>
      </c>
      <c r="E96" t="s">
        <v>48</v>
      </c>
      <c r="F96" t="s">
        <v>38</v>
      </c>
      <c r="G96" t="s">
        <v>39</v>
      </c>
      <c r="H96">
        <v>4</v>
      </c>
      <c r="I96">
        <v>3</v>
      </c>
      <c r="J96">
        <v>4</v>
      </c>
      <c r="K96">
        <v>5</v>
      </c>
      <c r="L96">
        <v>2</v>
      </c>
      <c r="M96">
        <v>3</v>
      </c>
      <c r="N96">
        <v>5</v>
      </c>
      <c r="O96">
        <v>5</v>
      </c>
      <c r="P96">
        <v>5</v>
      </c>
      <c r="Q96">
        <v>3</v>
      </c>
      <c r="R96">
        <v>5</v>
      </c>
      <c r="S96">
        <v>5</v>
      </c>
      <c r="T96">
        <v>5</v>
      </c>
      <c r="U96">
        <v>5</v>
      </c>
      <c r="V96">
        <v>2</v>
      </c>
      <c r="W96">
        <v>5</v>
      </c>
      <c r="X96">
        <v>3</v>
      </c>
      <c r="Y96">
        <v>3</v>
      </c>
      <c r="Z96">
        <v>3</v>
      </c>
      <c r="AA96">
        <v>5</v>
      </c>
      <c r="AB96">
        <v>2</v>
      </c>
      <c r="AC96">
        <v>2</v>
      </c>
      <c r="AD96">
        <v>2</v>
      </c>
      <c r="AE96">
        <v>4</v>
      </c>
      <c r="AF96">
        <v>5</v>
      </c>
      <c r="AG96">
        <v>4</v>
      </c>
      <c r="AH96">
        <v>4</v>
      </c>
      <c r="AI96">
        <v>4</v>
      </c>
      <c r="AJ96">
        <v>4</v>
      </c>
      <c r="AK96">
        <v>4</v>
      </c>
    </row>
    <row r="97" spans="1:37" x14ac:dyDescent="0.25">
      <c r="A97">
        <v>96</v>
      </c>
      <c r="B97" t="s">
        <v>284</v>
      </c>
      <c r="C97" t="s">
        <v>407</v>
      </c>
      <c r="D97" t="s">
        <v>47</v>
      </c>
      <c r="E97" t="s">
        <v>48</v>
      </c>
      <c r="F97" t="s">
        <v>99</v>
      </c>
      <c r="G97" t="s">
        <v>44</v>
      </c>
      <c r="H97">
        <v>4</v>
      </c>
      <c r="I97">
        <v>4</v>
      </c>
      <c r="J97">
        <v>5</v>
      </c>
      <c r="K97">
        <v>4</v>
      </c>
      <c r="L97">
        <v>4</v>
      </c>
      <c r="M97">
        <v>5</v>
      </c>
      <c r="N97">
        <v>5</v>
      </c>
      <c r="O97">
        <v>5</v>
      </c>
      <c r="P97">
        <v>5</v>
      </c>
      <c r="Q97">
        <v>5</v>
      </c>
      <c r="R97">
        <v>4</v>
      </c>
      <c r="S97">
        <v>5</v>
      </c>
      <c r="T97">
        <v>4</v>
      </c>
      <c r="U97">
        <v>5</v>
      </c>
      <c r="V97">
        <v>5</v>
      </c>
      <c r="W97">
        <v>5</v>
      </c>
      <c r="X97">
        <v>5</v>
      </c>
      <c r="Y97">
        <v>5</v>
      </c>
      <c r="Z97">
        <v>4</v>
      </c>
      <c r="AA97">
        <v>5</v>
      </c>
      <c r="AB97">
        <v>5</v>
      </c>
      <c r="AC97">
        <v>4</v>
      </c>
      <c r="AD97">
        <v>5</v>
      </c>
      <c r="AE97">
        <v>4</v>
      </c>
      <c r="AF97">
        <v>5</v>
      </c>
      <c r="AG97">
        <v>5</v>
      </c>
      <c r="AH97">
        <v>5</v>
      </c>
      <c r="AI97">
        <v>5</v>
      </c>
      <c r="AJ97">
        <v>5</v>
      </c>
      <c r="AK97">
        <v>5</v>
      </c>
    </row>
    <row r="98" spans="1:37" x14ac:dyDescent="0.25">
      <c r="A98">
        <v>97</v>
      </c>
      <c r="B98" t="s">
        <v>339</v>
      </c>
      <c r="C98" t="s">
        <v>462</v>
      </c>
      <c r="D98" t="s">
        <v>47</v>
      </c>
      <c r="E98" t="s">
        <v>48</v>
      </c>
      <c r="F98" t="s">
        <v>99</v>
      </c>
      <c r="G98" t="s">
        <v>39</v>
      </c>
      <c r="H98">
        <v>4</v>
      </c>
      <c r="I98">
        <v>5</v>
      </c>
      <c r="J98">
        <v>5</v>
      </c>
      <c r="K98">
        <v>5</v>
      </c>
      <c r="L98">
        <v>5</v>
      </c>
      <c r="M98">
        <v>4</v>
      </c>
      <c r="N98">
        <v>4</v>
      </c>
      <c r="O98">
        <v>5</v>
      </c>
      <c r="P98">
        <v>5</v>
      </c>
      <c r="Q98">
        <v>5</v>
      </c>
      <c r="R98">
        <v>5</v>
      </c>
      <c r="S98">
        <v>5</v>
      </c>
      <c r="T98">
        <v>4</v>
      </c>
      <c r="U98">
        <v>5</v>
      </c>
      <c r="V98">
        <v>5</v>
      </c>
      <c r="W98">
        <v>5</v>
      </c>
      <c r="X98">
        <v>5</v>
      </c>
      <c r="Y98">
        <v>5</v>
      </c>
      <c r="Z98">
        <v>5</v>
      </c>
      <c r="AA98">
        <v>5</v>
      </c>
      <c r="AB98">
        <v>4</v>
      </c>
      <c r="AC98">
        <v>4</v>
      </c>
      <c r="AD98">
        <v>5</v>
      </c>
      <c r="AE98">
        <v>4</v>
      </c>
      <c r="AF98">
        <v>5</v>
      </c>
      <c r="AG98">
        <v>5</v>
      </c>
      <c r="AH98">
        <v>4</v>
      </c>
      <c r="AI98">
        <v>4</v>
      </c>
      <c r="AJ98">
        <v>5</v>
      </c>
      <c r="AK98">
        <v>5</v>
      </c>
    </row>
    <row r="99" spans="1:37" x14ac:dyDescent="0.25">
      <c r="A99">
        <v>98</v>
      </c>
      <c r="B99" t="s">
        <v>281</v>
      </c>
      <c r="C99" t="s">
        <v>404</v>
      </c>
      <c r="D99" t="s">
        <v>36</v>
      </c>
      <c r="E99" t="s">
        <v>48</v>
      </c>
      <c r="F99" t="s">
        <v>99</v>
      </c>
      <c r="G99" t="s">
        <v>39</v>
      </c>
      <c r="H99">
        <v>5</v>
      </c>
      <c r="I99">
        <v>5</v>
      </c>
      <c r="J99">
        <v>5</v>
      </c>
      <c r="K99">
        <v>5</v>
      </c>
      <c r="L99">
        <v>5</v>
      </c>
      <c r="M99">
        <v>5</v>
      </c>
      <c r="N99">
        <v>5</v>
      </c>
      <c r="O99">
        <v>5</v>
      </c>
      <c r="P99">
        <v>5</v>
      </c>
      <c r="Q99">
        <v>5</v>
      </c>
      <c r="R99">
        <v>5</v>
      </c>
      <c r="S99">
        <v>5</v>
      </c>
      <c r="T99">
        <v>5</v>
      </c>
      <c r="U99">
        <v>5</v>
      </c>
      <c r="V99">
        <v>5</v>
      </c>
      <c r="W99">
        <v>5</v>
      </c>
      <c r="X99">
        <v>5</v>
      </c>
      <c r="Y99">
        <v>5</v>
      </c>
      <c r="Z99">
        <v>5</v>
      </c>
      <c r="AA99">
        <v>5</v>
      </c>
      <c r="AB99">
        <v>5</v>
      </c>
      <c r="AC99">
        <v>5</v>
      </c>
      <c r="AD99">
        <v>5</v>
      </c>
      <c r="AE99">
        <v>5</v>
      </c>
      <c r="AF99">
        <v>5</v>
      </c>
      <c r="AG99">
        <v>5</v>
      </c>
      <c r="AH99">
        <v>5</v>
      </c>
      <c r="AI99">
        <v>5</v>
      </c>
      <c r="AJ99">
        <v>5</v>
      </c>
      <c r="AK99">
        <v>5</v>
      </c>
    </row>
    <row r="100" spans="1:37" x14ac:dyDescent="0.25">
      <c r="A100">
        <v>99</v>
      </c>
      <c r="B100" t="s">
        <v>360</v>
      </c>
      <c r="C100" t="s">
        <v>483</v>
      </c>
      <c r="D100" t="s">
        <v>47</v>
      </c>
      <c r="E100" t="s">
        <v>48</v>
      </c>
      <c r="F100" t="s">
        <v>99</v>
      </c>
      <c r="G100" t="s">
        <v>39</v>
      </c>
      <c r="H100">
        <v>4</v>
      </c>
      <c r="I100">
        <v>4</v>
      </c>
      <c r="J100">
        <v>4</v>
      </c>
      <c r="K100">
        <v>4</v>
      </c>
      <c r="L100">
        <v>5</v>
      </c>
      <c r="M100">
        <v>4</v>
      </c>
      <c r="N100">
        <v>4</v>
      </c>
      <c r="O100">
        <v>4</v>
      </c>
      <c r="P100">
        <v>5</v>
      </c>
      <c r="Q100">
        <v>4</v>
      </c>
      <c r="R100">
        <v>4</v>
      </c>
      <c r="S100">
        <v>4</v>
      </c>
      <c r="T100">
        <v>4</v>
      </c>
      <c r="U100">
        <v>4</v>
      </c>
      <c r="V100">
        <v>4</v>
      </c>
      <c r="W100">
        <v>5</v>
      </c>
      <c r="X100">
        <v>4</v>
      </c>
      <c r="Y100">
        <v>5</v>
      </c>
      <c r="Z100">
        <v>4</v>
      </c>
      <c r="AA100">
        <v>4</v>
      </c>
      <c r="AB100">
        <v>5</v>
      </c>
      <c r="AC100">
        <v>5</v>
      </c>
      <c r="AD100">
        <v>5</v>
      </c>
      <c r="AE100">
        <v>4</v>
      </c>
      <c r="AF100">
        <v>4</v>
      </c>
      <c r="AG100">
        <v>4</v>
      </c>
      <c r="AH100">
        <v>4</v>
      </c>
      <c r="AI100">
        <v>5</v>
      </c>
      <c r="AJ100">
        <v>5</v>
      </c>
      <c r="AK100">
        <v>5</v>
      </c>
    </row>
    <row r="101" spans="1:37" x14ac:dyDescent="0.25">
      <c r="A101">
        <v>100</v>
      </c>
      <c r="B101" t="s">
        <v>167</v>
      </c>
      <c r="C101" t="s">
        <v>168</v>
      </c>
      <c r="D101" t="s">
        <v>47</v>
      </c>
      <c r="E101" t="s">
        <v>48</v>
      </c>
      <c r="F101" t="s">
        <v>99</v>
      </c>
      <c r="G101" t="s">
        <v>44</v>
      </c>
      <c r="H101">
        <v>3</v>
      </c>
      <c r="I101">
        <v>4</v>
      </c>
      <c r="J101">
        <v>5</v>
      </c>
      <c r="K101">
        <v>4</v>
      </c>
      <c r="L101">
        <v>4</v>
      </c>
      <c r="M101">
        <v>3</v>
      </c>
      <c r="N101">
        <v>4</v>
      </c>
      <c r="O101">
        <v>4</v>
      </c>
      <c r="P101">
        <v>4</v>
      </c>
      <c r="Q101">
        <v>5</v>
      </c>
      <c r="R101">
        <v>5</v>
      </c>
      <c r="S101">
        <v>4</v>
      </c>
      <c r="T101">
        <v>3</v>
      </c>
      <c r="U101">
        <v>4</v>
      </c>
      <c r="V101">
        <v>3</v>
      </c>
      <c r="W101">
        <v>5</v>
      </c>
      <c r="X101">
        <v>4</v>
      </c>
      <c r="Y101">
        <v>4</v>
      </c>
      <c r="Z101">
        <v>3</v>
      </c>
      <c r="AA101">
        <v>4</v>
      </c>
      <c r="AB101">
        <v>5</v>
      </c>
      <c r="AC101">
        <v>4</v>
      </c>
      <c r="AD101">
        <v>5</v>
      </c>
      <c r="AE101">
        <v>4</v>
      </c>
      <c r="AF101">
        <v>5</v>
      </c>
      <c r="AG101">
        <v>4</v>
      </c>
      <c r="AH101">
        <v>3</v>
      </c>
      <c r="AI101">
        <v>5</v>
      </c>
      <c r="AJ101">
        <v>4</v>
      </c>
      <c r="AK101">
        <v>4</v>
      </c>
    </row>
    <row r="102" spans="1:37" x14ac:dyDescent="0.25">
      <c r="A102">
        <v>101</v>
      </c>
      <c r="B102" t="s">
        <v>300</v>
      </c>
      <c r="C102" t="s">
        <v>424</v>
      </c>
      <c r="D102" t="s">
        <v>47</v>
      </c>
      <c r="E102" t="s">
        <v>48</v>
      </c>
      <c r="F102" t="s">
        <v>99</v>
      </c>
      <c r="G102" t="s">
        <v>44</v>
      </c>
      <c r="H102">
        <v>5</v>
      </c>
      <c r="I102">
        <v>5</v>
      </c>
      <c r="J102">
        <v>5</v>
      </c>
      <c r="K102">
        <v>5</v>
      </c>
      <c r="L102">
        <v>5</v>
      </c>
      <c r="M102">
        <v>5</v>
      </c>
      <c r="N102">
        <v>5</v>
      </c>
      <c r="O102">
        <v>5</v>
      </c>
      <c r="P102">
        <v>5</v>
      </c>
      <c r="Q102">
        <v>5</v>
      </c>
      <c r="R102">
        <v>5</v>
      </c>
      <c r="S102">
        <v>5</v>
      </c>
      <c r="T102">
        <v>5</v>
      </c>
      <c r="U102">
        <v>5</v>
      </c>
      <c r="V102">
        <v>5</v>
      </c>
      <c r="W102">
        <v>5</v>
      </c>
      <c r="X102">
        <v>5</v>
      </c>
      <c r="Y102">
        <v>5</v>
      </c>
      <c r="Z102">
        <v>5</v>
      </c>
      <c r="AA102">
        <v>5</v>
      </c>
      <c r="AB102">
        <v>5</v>
      </c>
      <c r="AC102">
        <v>5</v>
      </c>
      <c r="AD102">
        <v>5</v>
      </c>
      <c r="AE102">
        <v>5</v>
      </c>
      <c r="AF102">
        <v>5</v>
      </c>
      <c r="AG102">
        <v>5</v>
      </c>
      <c r="AH102">
        <v>5</v>
      </c>
      <c r="AI102">
        <v>5</v>
      </c>
      <c r="AJ102">
        <v>5</v>
      </c>
      <c r="AK102">
        <v>5</v>
      </c>
    </row>
    <row r="103" spans="1:37" x14ac:dyDescent="0.25">
      <c r="A103">
        <v>102</v>
      </c>
      <c r="B103" t="s">
        <v>341</v>
      </c>
      <c r="C103" t="s">
        <v>464</v>
      </c>
      <c r="D103" t="s">
        <v>47</v>
      </c>
      <c r="E103" t="s">
        <v>48</v>
      </c>
      <c r="F103" t="s">
        <v>99</v>
      </c>
      <c r="G103" t="s">
        <v>44</v>
      </c>
      <c r="H103">
        <v>3</v>
      </c>
      <c r="I103">
        <v>5</v>
      </c>
      <c r="J103">
        <v>5</v>
      </c>
      <c r="K103">
        <v>5</v>
      </c>
      <c r="L103">
        <v>5</v>
      </c>
      <c r="M103">
        <v>5</v>
      </c>
      <c r="N103">
        <v>5</v>
      </c>
      <c r="O103">
        <v>5</v>
      </c>
      <c r="P103">
        <v>5</v>
      </c>
      <c r="Q103">
        <v>5</v>
      </c>
      <c r="R103">
        <v>5</v>
      </c>
      <c r="S103">
        <v>4</v>
      </c>
      <c r="T103">
        <v>4</v>
      </c>
      <c r="U103">
        <v>3</v>
      </c>
      <c r="V103">
        <v>5</v>
      </c>
      <c r="W103">
        <v>5</v>
      </c>
      <c r="X103">
        <v>5</v>
      </c>
      <c r="Y103">
        <v>5</v>
      </c>
      <c r="Z103">
        <v>4</v>
      </c>
      <c r="AA103">
        <v>5</v>
      </c>
      <c r="AB103">
        <v>4</v>
      </c>
      <c r="AC103">
        <v>4</v>
      </c>
      <c r="AD103">
        <v>5</v>
      </c>
      <c r="AE103">
        <v>4</v>
      </c>
      <c r="AF103">
        <v>5</v>
      </c>
      <c r="AG103">
        <v>5</v>
      </c>
      <c r="AH103">
        <v>4</v>
      </c>
      <c r="AI103">
        <v>3</v>
      </c>
      <c r="AJ103">
        <v>3</v>
      </c>
      <c r="AK103">
        <v>3</v>
      </c>
    </row>
    <row r="104" spans="1:37" x14ac:dyDescent="0.25">
      <c r="A104">
        <v>103</v>
      </c>
      <c r="B104" t="s">
        <v>371</v>
      </c>
      <c r="C104" t="s">
        <v>494</v>
      </c>
      <c r="D104" t="s">
        <v>47</v>
      </c>
      <c r="E104" t="s">
        <v>48</v>
      </c>
      <c r="F104" t="s">
        <v>99</v>
      </c>
      <c r="G104" t="s">
        <v>39</v>
      </c>
      <c r="H104">
        <v>5</v>
      </c>
      <c r="I104">
        <v>5</v>
      </c>
      <c r="J104">
        <v>5</v>
      </c>
      <c r="K104">
        <v>5</v>
      </c>
      <c r="L104">
        <v>5</v>
      </c>
      <c r="M104">
        <v>5</v>
      </c>
      <c r="N104">
        <v>5</v>
      </c>
      <c r="O104">
        <v>5</v>
      </c>
      <c r="P104">
        <v>5</v>
      </c>
      <c r="Q104">
        <v>5</v>
      </c>
      <c r="R104">
        <v>5</v>
      </c>
      <c r="S104">
        <v>5</v>
      </c>
      <c r="T104">
        <v>5</v>
      </c>
      <c r="U104">
        <v>5</v>
      </c>
      <c r="V104">
        <v>5</v>
      </c>
      <c r="W104">
        <v>5</v>
      </c>
      <c r="X104">
        <v>5</v>
      </c>
      <c r="Y104">
        <v>5</v>
      </c>
      <c r="Z104">
        <v>5</v>
      </c>
      <c r="AA104">
        <v>5</v>
      </c>
      <c r="AB104">
        <v>5</v>
      </c>
      <c r="AC104">
        <v>5</v>
      </c>
      <c r="AD104">
        <v>5</v>
      </c>
      <c r="AE104">
        <v>5</v>
      </c>
      <c r="AF104">
        <v>5</v>
      </c>
      <c r="AG104">
        <v>5</v>
      </c>
      <c r="AH104">
        <v>5</v>
      </c>
      <c r="AI104">
        <v>5</v>
      </c>
      <c r="AJ104">
        <v>5</v>
      </c>
      <c r="AK104">
        <v>5</v>
      </c>
    </row>
    <row r="105" spans="1:37" x14ac:dyDescent="0.25">
      <c r="A105">
        <v>104</v>
      </c>
      <c r="B105" t="s">
        <v>253</v>
      </c>
      <c r="C105" t="s">
        <v>252</v>
      </c>
      <c r="D105" t="s">
        <v>47</v>
      </c>
      <c r="E105" t="s">
        <v>48</v>
      </c>
      <c r="F105" t="s">
        <v>99</v>
      </c>
      <c r="G105" t="s">
        <v>39</v>
      </c>
      <c r="H105">
        <v>4</v>
      </c>
      <c r="I105">
        <v>5</v>
      </c>
      <c r="J105">
        <v>5</v>
      </c>
      <c r="K105">
        <v>4</v>
      </c>
      <c r="L105">
        <v>4</v>
      </c>
      <c r="M105">
        <v>3</v>
      </c>
      <c r="N105">
        <v>4</v>
      </c>
      <c r="O105">
        <v>5</v>
      </c>
      <c r="P105">
        <v>4</v>
      </c>
      <c r="Q105">
        <v>4</v>
      </c>
      <c r="R105">
        <v>3</v>
      </c>
      <c r="S105">
        <v>4</v>
      </c>
      <c r="T105">
        <v>3</v>
      </c>
      <c r="U105">
        <v>4</v>
      </c>
      <c r="V105">
        <v>4</v>
      </c>
      <c r="W105">
        <v>4</v>
      </c>
      <c r="X105">
        <v>3</v>
      </c>
      <c r="Y105">
        <v>4</v>
      </c>
      <c r="Z105">
        <v>2</v>
      </c>
      <c r="AA105">
        <v>4</v>
      </c>
      <c r="AB105">
        <v>3</v>
      </c>
      <c r="AC105">
        <v>3</v>
      </c>
      <c r="AD105">
        <v>4</v>
      </c>
      <c r="AE105">
        <v>3</v>
      </c>
      <c r="AF105">
        <v>5</v>
      </c>
      <c r="AG105">
        <v>5</v>
      </c>
      <c r="AH105">
        <v>3</v>
      </c>
      <c r="AI105">
        <v>4</v>
      </c>
      <c r="AJ105">
        <v>4</v>
      </c>
      <c r="AK105">
        <v>4</v>
      </c>
    </row>
    <row r="106" spans="1:37" x14ac:dyDescent="0.25">
      <c r="A106">
        <v>105</v>
      </c>
      <c r="B106" t="s">
        <v>293</v>
      </c>
      <c r="C106" t="s">
        <v>417</v>
      </c>
      <c r="D106" t="s">
        <v>47</v>
      </c>
      <c r="E106" t="s">
        <v>48</v>
      </c>
      <c r="F106" t="s">
        <v>99</v>
      </c>
      <c r="G106" t="s">
        <v>39</v>
      </c>
      <c r="H106">
        <v>5</v>
      </c>
      <c r="I106">
        <v>5</v>
      </c>
      <c r="J106">
        <v>5</v>
      </c>
      <c r="K106">
        <v>5</v>
      </c>
      <c r="L106">
        <v>5</v>
      </c>
      <c r="M106">
        <v>5</v>
      </c>
      <c r="N106">
        <v>5</v>
      </c>
      <c r="O106">
        <v>5</v>
      </c>
      <c r="P106">
        <v>5</v>
      </c>
      <c r="Q106">
        <v>5</v>
      </c>
      <c r="R106">
        <v>5</v>
      </c>
      <c r="S106">
        <v>5</v>
      </c>
      <c r="T106">
        <v>5</v>
      </c>
      <c r="U106">
        <v>5</v>
      </c>
      <c r="V106">
        <v>5</v>
      </c>
      <c r="W106">
        <v>5</v>
      </c>
      <c r="X106">
        <v>5</v>
      </c>
      <c r="Y106">
        <v>5</v>
      </c>
      <c r="Z106">
        <v>5</v>
      </c>
      <c r="AA106">
        <v>5</v>
      </c>
      <c r="AB106">
        <v>5</v>
      </c>
      <c r="AC106">
        <v>5</v>
      </c>
      <c r="AD106">
        <v>5</v>
      </c>
      <c r="AE106">
        <v>5</v>
      </c>
      <c r="AF106">
        <v>5</v>
      </c>
      <c r="AG106">
        <v>5</v>
      </c>
      <c r="AH106">
        <v>5</v>
      </c>
      <c r="AI106">
        <v>5</v>
      </c>
      <c r="AJ106">
        <v>5</v>
      </c>
      <c r="AK106">
        <v>5</v>
      </c>
    </row>
    <row r="107" spans="1:37" x14ac:dyDescent="0.25">
      <c r="A107">
        <v>106</v>
      </c>
      <c r="B107" t="s">
        <v>323</v>
      </c>
      <c r="C107" t="s">
        <v>446</v>
      </c>
      <c r="D107" t="s">
        <v>36</v>
      </c>
      <c r="E107" t="s">
        <v>48</v>
      </c>
      <c r="F107" t="s">
        <v>38</v>
      </c>
      <c r="G107" t="s">
        <v>39</v>
      </c>
      <c r="H107">
        <v>4</v>
      </c>
      <c r="I107">
        <v>3</v>
      </c>
      <c r="J107">
        <v>4</v>
      </c>
      <c r="K107">
        <v>4</v>
      </c>
      <c r="L107">
        <v>4</v>
      </c>
      <c r="M107">
        <v>4</v>
      </c>
      <c r="N107">
        <v>4</v>
      </c>
      <c r="O107">
        <v>5</v>
      </c>
      <c r="P107">
        <v>5</v>
      </c>
      <c r="Q107">
        <v>4</v>
      </c>
      <c r="R107">
        <v>4</v>
      </c>
      <c r="S107">
        <v>5</v>
      </c>
      <c r="T107">
        <v>4</v>
      </c>
      <c r="U107">
        <v>4</v>
      </c>
      <c r="V107">
        <v>4</v>
      </c>
      <c r="W107">
        <v>5</v>
      </c>
      <c r="X107">
        <v>4</v>
      </c>
      <c r="Y107">
        <v>4</v>
      </c>
      <c r="Z107">
        <v>4</v>
      </c>
      <c r="AA107">
        <v>4</v>
      </c>
      <c r="AB107">
        <v>5</v>
      </c>
      <c r="AC107">
        <v>5</v>
      </c>
      <c r="AD107">
        <v>5</v>
      </c>
      <c r="AE107">
        <v>4</v>
      </c>
      <c r="AF107">
        <v>4</v>
      </c>
      <c r="AG107">
        <v>5</v>
      </c>
      <c r="AH107">
        <v>4</v>
      </c>
      <c r="AI107">
        <v>5</v>
      </c>
      <c r="AJ107">
        <v>5</v>
      </c>
      <c r="AK107">
        <v>5</v>
      </c>
    </row>
    <row r="108" spans="1:37" x14ac:dyDescent="0.25">
      <c r="A108">
        <v>107</v>
      </c>
      <c r="B108" t="s">
        <v>358</v>
      </c>
      <c r="C108" t="s">
        <v>481</v>
      </c>
      <c r="D108" t="s">
        <v>36</v>
      </c>
      <c r="E108" t="s">
        <v>48</v>
      </c>
      <c r="F108" t="s">
        <v>99</v>
      </c>
      <c r="G108" t="s">
        <v>39</v>
      </c>
      <c r="H108">
        <v>4</v>
      </c>
      <c r="I108">
        <v>4</v>
      </c>
      <c r="J108">
        <v>5</v>
      </c>
      <c r="K108">
        <v>4</v>
      </c>
      <c r="L108">
        <v>5</v>
      </c>
      <c r="M108">
        <v>4</v>
      </c>
      <c r="N108">
        <v>5</v>
      </c>
      <c r="O108">
        <v>5</v>
      </c>
      <c r="P108">
        <v>5</v>
      </c>
      <c r="Q108">
        <v>4</v>
      </c>
      <c r="R108">
        <v>4</v>
      </c>
      <c r="S108">
        <v>4</v>
      </c>
      <c r="T108">
        <v>4</v>
      </c>
      <c r="U108">
        <v>4</v>
      </c>
      <c r="V108">
        <v>5</v>
      </c>
      <c r="W108">
        <v>5</v>
      </c>
      <c r="X108">
        <v>5</v>
      </c>
      <c r="Y108">
        <v>5</v>
      </c>
      <c r="Z108">
        <v>5</v>
      </c>
      <c r="AA108">
        <v>4</v>
      </c>
      <c r="AB108">
        <v>5</v>
      </c>
      <c r="AC108">
        <v>5</v>
      </c>
      <c r="AD108">
        <v>5</v>
      </c>
      <c r="AE108">
        <v>4</v>
      </c>
      <c r="AF108">
        <v>5</v>
      </c>
      <c r="AG108">
        <v>4</v>
      </c>
      <c r="AH108">
        <v>4</v>
      </c>
      <c r="AI108">
        <v>5</v>
      </c>
      <c r="AJ108">
        <v>5</v>
      </c>
      <c r="AK108">
        <v>5</v>
      </c>
    </row>
    <row r="109" spans="1:37" x14ac:dyDescent="0.25">
      <c r="A109">
        <v>108</v>
      </c>
      <c r="B109" t="s">
        <v>349</v>
      </c>
      <c r="C109" t="s">
        <v>472</v>
      </c>
      <c r="D109" t="s">
        <v>47</v>
      </c>
      <c r="E109" t="s">
        <v>48</v>
      </c>
      <c r="F109" t="s">
        <v>99</v>
      </c>
      <c r="G109" t="s">
        <v>39</v>
      </c>
      <c r="H109">
        <v>3</v>
      </c>
      <c r="I109">
        <v>5</v>
      </c>
      <c r="J109">
        <v>4</v>
      </c>
      <c r="K109">
        <v>5</v>
      </c>
      <c r="L109">
        <v>4</v>
      </c>
      <c r="M109">
        <v>5</v>
      </c>
      <c r="N109">
        <v>4</v>
      </c>
      <c r="O109">
        <v>4</v>
      </c>
      <c r="P109">
        <v>5</v>
      </c>
      <c r="Q109">
        <v>3</v>
      </c>
      <c r="R109">
        <v>3</v>
      </c>
      <c r="S109">
        <v>3</v>
      </c>
      <c r="T109">
        <v>3</v>
      </c>
      <c r="U109">
        <v>3</v>
      </c>
      <c r="V109">
        <v>4</v>
      </c>
      <c r="W109">
        <v>5</v>
      </c>
      <c r="X109">
        <v>5</v>
      </c>
      <c r="Y109">
        <v>4</v>
      </c>
      <c r="Z109">
        <v>3</v>
      </c>
      <c r="AA109">
        <v>3</v>
      </c>
      <c r="AB109">
        <v>5</v>
      </c>
      <c r="AC109">
        <v>5</v>
      </c>
      <c r="AD109">
        <v>4</v>
      </c>
      <c r="AE109">
        <v>4</v>
      </c>
      <c r="AF109">
        <v>3</v>
      </c>
      <c r="AG109">
        <v>3</v>
      </c>
      <c r="AH109">
        <v>3</v>
      </c>
      <c r="AI109">
        <v>3</v>
      </c>
      <c r="AJ109">
        <v>4</v>
      </c>
      <c r="AK109">
        <v>3</v>
      </c>
    </row>
    <row r="110" spans="1:37" x14ac:dyDescent="0.25">
      <c r="A110">
        <v>109</v>
      </c>
      <c r="B110" t="s">
        <v>322</v>
      </c>
      <c r="C110" t="s">
        <v>445</v>
      </c>
      <c r="D110" t="s">
        <v>47</v>
      </c>
      <c r="E110" t="s">
        <v>48</v>
      </c>
      <c r="F110" t="s">
        <v>38</v>
      </c>
      <c r="G110" t="s">
        <v>39</v>
      </c>
      <c r="H110">
        <v>4</v>
      </c>
      <c r="I110">
        <v>4</v>
      </c>
      <c r="J110">
        <v>4</v>
      </c>
      <c r="K110">
        <v>4</v>
      </c>
      <c r="L110">
        <v>4</v>
      </c>
      <c r="M110">
        <v>4</v>
      </c>
      <c r="N110">
        <v>4</v>
      </c>
      <c r="O110">
        <v>4</v>
      </c>
      <c r="P110">
        <v>5</v>
      </c>
      <c r="Q110">
        <v>5</v>
      </c>
      <c r="R110">
        <v>4</v>
      </c>
      <c r="S110">
        <v>4</v>
      </c>
      <c r="T110">
        <v>4</v>
      </c>
      <c r="U110">
        <v>4</v>
      </c>
      <c r="V110">
        <v>5</v>
      </c>
      <c r="W110">
        <v>5</v>
      </c>
      <c r="X110">
        <v>5</v>
      </c>
      <c r="Y110">
        <v>5</v>
      </c>
      <c r="Z110">
        <v>5</v>
      </c>
      <c r="AA110">
        <v>4</v>
      </c>
      <c r="AB110">
        <v>4</v>
      </c>
      <c r="AC110">
        <v>5</v>
      </c>
      <c r="AD110">
        <v>5</v>
      </c>
      <c r="AE110">
        <v>4</v>
      </c>
      <c r="AF110">
        <v>5</v>
      </c>
      <c r="AG110">
        <v>3</v>
      </c>
      <c r="AH110">
        <v>4</v>
      </c>
      <c r="AI110">
        <v>3</v>
      </c>
      <c r="AJ110">
        <v>4</v>
      </c>
      <c r="AK110">
        <v>5</v>
      </c>
    </row>
    <row r="111" spans="1:37" x14ac:dyDescent="0.25">
      <c r="A111">
        <v>110</v>
      </c>
      <c r="B111" t="s">
        <v>334</v>
      </c>
      <c r="C111" t="s">
        <v>457</v>
      </c>
      <c r="D111" t="s">
        <v>47</v>
      </c>
      <c r="E111" t="s">
        <v>48</v>
      </c>
      <c r="F111" t="s">
        <v>38</v>
      </c>
      <c r="G111" t="s">
        <v>39</v>
      </c>
      <c r="H111">
        <v>5</v>
      </c>
      <c r="I111">
        <v>5</v>
      </c>
      <c r="J111">
        <v>5</v>
      </c>
      <c r="K111">
        <v>5</v>
      </c>
      <c r="L111">
        <v>4</v>
      </c>
      <c r="M111">
        <v>5</v>
      </c>
      <c r="N111">
        <v>5</v>
      </c>
      <c r="O111">
        <v>5</v>
      </c>
      <c r="P111">
        <v>5</v>
      </c>
      <c r="Q111">
        <v>5</v>
      </c>
      <c r="R111">
        <v>5</v>
      </c>
      <c r="S111">
        <v>5</v>
      </c>
      <c r="T111">
        <v>5</v>
      </c>
      <c r="U111">
        <v>5</v>
      </c>
      <c r="V111">
        <v>5</v>
      </c>
      <c r="W111">
        <v>5</v>
      </c>
      <c r="X111">
        <v>5</v>
      </c>
      <c r="Y111">
        <v>5</v>
      </c>
      <c r="Z111">
        <v>5</v>
      </c>
      <c r="AA111">
        <v>5</v>
      </c>
      <c r="AB111">
        <v>5</v>
      </c>
      <c r="AC111">
        <v>5</v>
      </c>
      <c r="AD111">
        <v>5</v>
      </c>
      <c r="AE111">
        <v>5</v>
      </c>
      <c r="AF111">
        <v>3</v>
      </c>
      <c r="AG111">
        <v>5</v>
      </c>
      <c r="AH111">
        <v>4</v>
      </c>
      <c r="AI111">
        <v>3</v>
      </c>
      <c r="AJ111">
        <v>5</v>
      </c>
      <c r="AK111">
        <v>5</v>
      </c>
    </row>
    <row r="112" spans="1:37" x14ac:dyDescent="0.25">
      <c r="A112">
        <v>111</v>
      </c>
      <c r="B112" t="s">
        <v>126</v>
      </c>
      <c r="C112" t="s">
        <v>127</v>
      </c>
      <c r="D112" t="s">
        <v>128</v>
      </c>
      <c r="E112" t="s">
        <v>48</v>
      </c>
      <c r="F112" t="s">
        <v>99</v>
      </c>
      <c r="G112" t="s">
        <v>44</v>
      </c>
      <c r="H112">
        <v>5</v>
      </c>
      <c r="I112">
        <v>4</v>
      </c>
      <c r="J112">
        <v>4</v>
      </c>
      <c r="K112">
        <v>5</v>
      </c>
      <c r="L112">
        <v>5</v>
      </c>
      <c r="M112">
        <v>5</v>
      </c>
      <c r="N112">
        <v>5</v>
      </c>
      <c r="O112">
        <v>5</v>
      </c>
      <c r="P112">
        <v>5</v>
      </c>
      <c r="Q112">
        <v>5</v>
      </c>
      <c r="R112">
        <v>5</v>
      </c>
      <c r="S112">
        <v>5</v>
      </c>
      <c r="T112">
        <v>5</v>
      </c>
      <c r="U112">
        <v>5</v>
      </c>
      <c r="V112">
        <v>5</v>
      </c>
      <c r="W112">
        <v>5</v>
      </c>
      <c r="X112">
        <v>5</v>
      </c>
      <c r="Y112">
        <v>5</v>
      </c>
      <c r="Z112">
        <v>5</v>
      </c>
      <c r="AA112">
        <v>5</v>
      </c>
      <c r="AB112">
        <v>5</v>
      </c>
      <c r="AC112">
        <v>5</v>
      </c>
      <c r="AD112">
        <v>5</v>
      </c>
      <c r="AE112">
        <v>4</v>
      </c>
      <c r="AF112">
        <v>4</v>
      </c>
      <c r="AG112">
        <v>3</v>
      </c>
      <c r="AH112">
        <v>2</v>
      </c>
      <c r="AI112">
        <v>4</v>
      </c>
      <c r="AJ112">
        <v>4</v>
      </c>
      <c r="AK112">
        <v>4</v>
      </c>
    </row>
    <row r="113" spans="1:37" x14ac:dyDescent="0.25">
      <c r="A113">
        <v>112</v>
      </c>
      <c r="B113" t="s">
        <v>196</v>
      </c>
      <c r="C113" t="s">
        <v>197</v>
      </c>
      <c r="D113" t="s">
        <v>36</v>
      </c>
      <c r="E113" t="s">
        <v>48</v>
      </c>
      <c r="F113" t="s">
        <v>99</v>
      </c>
      <c r="G113" t="s">
        <v>39</v>
      </c>
      <c r="H113">
        <v>4</v>
      </c>
      <c r="I113">
        <v>4</v>
      </c>
      <c r="J113">
        <v>5</v>
      </c>
      <c r="K113">
        <v>4</v>
      </c>
      <c r="L113">
        <v>4</v>
      </c>
      <c r="M113">
        <v>5</v>
      </c>
      <c r="N113">
        <v>5</v>
      </c>
      <c r="O113">
        <v>4</v>
      </c>
      <c r="P113">
        <v>5</v>
      </c>
      <c r="Q113">
        <v>4</v>
      </c>
      <c r="R113">
        <v>4</v>
      </c>
      <c r="S113">
        <v>5</v>
      </c>
      <c r="T113">
        <v>4</v>
      </c>
      <c r="U113">
        <v>5</v>
      </c>
      <c r="V113">
        <v>4</v>
      </c>
      <c r="W113">
        <v>4</v>
      </c>
      <c r="X113">
        <v>4</v>
      </c>
      <c r="Y113">
        <v>4</v>
      </c>
      <c r="Z113">
        <v>4</v>
      </c>
      <c r="AA113">
        <v>4</v>
      </c>
      <c r="AB113">
        <v>4</v>
      </c>
      <c r="AC113">
        <v>4</v>
      </c>
      <c r="AD113">
        <v>5</v>
      </c>
      <c r="AE113">
        <v>4</v>
      </c>
      <c r="AF113">
        <v>5</v>
      </c>
      <c r="AG113">
        <v>5</v>
      </c>
      <c r="AH113">
        <v>4</v>
      </c>
      <c r="AI113">
        <v>5</v>
      </c>
      <c r="AJ113">
        <v>5</v>
      </c>
      <c r="AK113">
        <v>5</v>
      </c>
    </row>
    <row r="114" spans="1:37" x14ac:dyDescent="0.25">
      <c r="A114">
        <v>113</v>
      </c>
      <c r="B114" t="s">
        <v>276</v>
      </c>
      <c r="C114" t="s">
        <v>400</v>
      </c>
      <c r="D114" t="s">
        <v>47</v>
      </c>
      <c r="E114" t="s">
        <v>48</v>
      </c>
      <c r="F114" t="s">
        <v>99</v>
      </c>
      <c r="G114" t="s">
        <v>39</v>
      </c>
      <c r="H114">
        <v>4</v>
      </c>
      <c r="I114">
        <v>4</v>
      </c>
      <c r="J114">
        <v>5</v>
      </c>
      <c r="K114">
        <v>4</v>
      </c>
      <c r="L114">
        <v>5</v>
      </c>
      <c r="M114">
        <v>4</v>
      </c>
      <c r="N114">
        <v>5</v>
      </c>
      <c r="O114">
        <v>5</v>
      </c>
      <c r="P114">
        <v>5</v>
      </c>
      <c r="Q114">
        <v>5</v>
      </c>
      <c r="R114">
        <v>4</v>
      </c>
      <c r="S114">
        <v>4</v>
      </c>
      <c r="T114">
        <v>5</v>
      </c>
      <c r="U114">
        <v>4</v>
      </c>
      <c r="V114">
        <v>4</v>
      </c>
      <c r="W114">
        <v>5</v>
      </c>
      <c r="X114">
        <v>5</v>
      </c>
      <c r="Y114">
        <v>5</v>
      </c>
      <c r="Z114">
        <v>3</v>
      </c>
      <c r="AA114">
        <v>5</v>
      </c>
      <c r="AB114">
        <v>4</v>
      </c>
      <c r="AC114">
        <v>4</v>
      </c>
      <c r="AD114">
        <v>4</v>
      </c>
      <c r="AE114">
        <v>4</v>
      </c>
      <c r="AF114">
        <v>4</v>
      </c>
      <c r="AG114">
        <v>5</v>
      </c>
      <c r="AH114">
        <v>4</v>
      </c>
      <c r="AI114">
        <v>5</v>
      </c>
      <c r="AJ114">
        <v>5</v>
      </c>
      <c r="AK114">
        <v>5</v>
      </c>
    </row>
    <row r="115" spans="1:37" x14ac:dyDescent="0.25">
      <c r="A115">
        <v>114</v>
      </c>
      <c r="B115" t="s">
        <v>299</v>
      </c>
      <c r="C115" t="s">
        <v>423</v>
      </c>
      <c r="D115" t="s">
        <v>47</v>
      </c>
      <c r="E115" t="s">
        <v>48</v>
      </c>
      <c r="F115" t="s">
        <v>99</v>
      </c>
      <c r="G115" t="s">
        <v>39</v>
      </c>
      <c r="H115">
        <v>5</v>
      </c>
      <c r="I115">
        <v>5</v>
      </c>
      <c r="J115">
        <v>5</v>
      </c>
      <c r="K115">
        <v>5</v>
      </c>
      <c r="L115">
        <v>5</v>
      </c>
      <c r="M115">
        <v>5</v>
      </c>
      <c r="N115">
        <v>5</v>
      </c>
      <c r="O115">
        <v>5</v>
      </c>
      <c r="P115">
        <v>5</v>
      </c>
      <c r="Q115">
        <v>5</v>
      </c>
      <c r="R115">
        <v>5</v>
      </c>
      <c r="S115">
        <v>5</v>
      </c>
      <c r="T115">
        <v>5</v>
      </c>
      <c r="U115">
        <v>5</v>
      </c>
      <c r="V115">
        <v>5</v>
      </c>
      <c r="W115">
        <v>5</v>
      </c>
      <c r="X115">
        <v>5</v>
      </c>
      <c r="Y115">
        <v>5</v>
      </c>
      <c r="Z115">
        <v>5</v>
      </c>
      <c r="AA115">
        <v>5</v>
      </c>
      <c r="AB115">
        <v>5</v>
      </c>
      <c r="AC115">
        <v>5</v>
      </c>
      <c r="AD115">
        <v>5</v>
      </c>
      <c r="AE115">
        <v>4</v>
      </c>
      <c r="AF115">
        <v>5</v>
      </c>
      <c r="AG115">
        <v>5</v>
      </c>
      <c r="AH115">
        <v>4</v>
      </c>
      <c r="AI115">
        <v>4</v>
      </c>
      <c r="AJ115">
        <v>5</v>
      </c>
      <c r="AK115">
        <v>4</v>
      </c>
    </row>
    <row r="116" spans="1:37" x14ac:dyDescent="0.25">
      <c r="A116">
        <v>115</v>
      </c>
      <c r="B116" t="s">
        <v>309</v>
      </c>
      <c r="C116" t="s">
        <v>433</v>
      </c>
      <c r="D116" t="s">
        <v>47</v>
      </c>
      <c r="E116" t="s">
        <v>48</v>
      </c>
      <c r="F116" t="s">
        <v>99</v>
      </c>
      <c r="G116" t="s">
        <v>39</v>
      </c>
      <c r="H116">
        <v>5</v>
      </c>
      <c r="I116">
        <v>5</v>
      </c>
      <c r="J116">
        <v>5</v>
      </c>
      <c r="K116">
        <v>5</v>
      </c>
      <c r="L116">
        <v>5</v>
      </c>
      <c r="M116">
        <v>5</v>
      </c>
      <c r="N116">
        <v>5</v>
      </c>
      <c r="O116">
        <v>5</v>
      </c>
      <c r="P116">
        <v>5</v>
      </c>
      <c r="Q116">
        <v>5</v>
      </c>
      <c r="R116">
        <v>5</v>
      </c>
      <c r="S116">
        <v>5</v>
      </c>
      <c r="T116">
        <v>5</v>
      </c>
      <c r="U116">
        <v>5</v>
      </c>
      <c r="V116">
        <v>5</v>
      </c>
      <c r="W116">
        <v>5</v>
      </c>
      <c r="X116">
        <v>5</v>
      </c>
      <c r="Y116">
        <v>5</v>
      </c>
      <c r="Z116">
        <v>5</v>
      </c>
      <c r="AA116">
        <v>5</v>
      </c>
      <c r="AB116">
        <v>5</v>
      </c>
      <c r="AC116">
        <v>5</v>
      </c>
      <c r="AD116">
        <v>5</v>
      </c>
      <c r="AE116">
        <v>5</v>
      </c>
      <c r="AF116">
        <v>5</v>
      </c>
      <c r="AG116">
        <v>5</v>
      </c>
      <c r="AH116">
        <v>5</v>
      </c>
      <c r="AI116">
        <v>5</v>
      </c>
      <c r="AJ116">
        <v>5</v>
      </c>
      <c r="AK116">
        <v>5</v>
      </c>
    </row>
    <row r="117" spans="1:37" x14ac:dyDescent="0.25">
      <c r="A117">
        <v>116</v>
      </c>
      <c r="B117" t="s">
        <v>275</v>
      </c>
      <c r="C117" t="s">
        <v>399</v>
      </c>
      <c r="D117" t="s">
        <v>47</v>
      </c>
      <c r="E117" t="s">
        <v>48</v>
      </c>
      <c r="F117" t="s">
        <v>99</v>
      </c>
      <c r="G117" t="s">
        <v>39</v>
      </c>
      <c r="H117">
        <v>3</v>
      </c>
      <c r="I117">
        <v>4</v>
      </c>
      <c r="J117">
        <v>4</v>
      </c>
      <c r="K117">
        <v>3</v>
      </c>
      <c r="L117">
        <v>4</v>
      </c>
      <c r="M117">
        <v>4</v>
      </c>
      <c r="N117">
        <v>3</v>
      </c>
      <c r="O117">
        <v>4</v>
      </c>
      <c r="P117">
        <v>3</v>
      </c>
      <c r="Q117">
        <v>3</v>
      </c>
      <c r="R117">
        <v>4</v>
      </c>
      <c r="S117">
        <v>3</v>
      </c>
      <c r="T117">
        <v>4</v>
      </c>
      <c r="U117">
        <v>3</v>
      </c>
      <c r="V117">
        <v>4</v>
      </c>
      <c r="W117">
        <v>4</v>
      </c>
      <c r="X117">
        <v>3</v>
      </c>
      <c r="Y117">
        <v>3</v>
      </c>
      <c r="Z117">
        <v>3</v>
      </c>
      <c r="AA117">
        <v>3</v>
      </c>
      <c r="AB117">
        <v>3</v>
      </c>
      <c r="AC117">
        <v>4</v>
      </c>
      <c r="AD117">
        <v>3</v>
      </c>
      <c r="AE117">
        <v>3</v>
      </c>
      <c r="AF117">
        <v>4</v>
      </c>
      <c r="AG117">
        <v>3</v>
      </c>
      <c r="AH117">
        <v>4</v>
      </c>
      <c r="AI117">
        <v>3</v>
      </c>
      <c r="AJ117">
        <v>4</v>
      </c>
      <c r="AK117">
        <v>4</v>
      </c>
    </row>
    <row r="118" spans="1:37" x14ac:dyDescent="0.25">
      <c r="A118">
        <v>117</v>
      </c>
      <c r="B118" t="s">
        <v>216</v>
      </c>
      <c r="C118" t="s">
        <v>217</v>
      </c>
      <c r="D118" t="s">
        <v>47</v>
      </c>
      <c r="E118" t="s">
        <v>48</v>
      </c>
      <c r="F118" t="s">
        <v>99</v>
      </c>
      <c r="G118" t="s">
        <v>39</v>
      </c>
      <c r="H118">
        <v>5</v>
      </c>
      <c r="I118">
        <v>5</v>
      </c>
      <c r="J118">
        <v>4</v>
      </c>
      <c r="K118">
        <v>4</v>
      </c>
      <c r="L118">
        <v>5</v>
      </c>
      <c r="M118">
        <v>5</v>
      </c>
      <c r="N118">
        <v>4</v>
      </c>
      <c r="O118">
        <v>4</v>
      </c>
      <c r="P118">
        <v>3</v>
      </c>
      <c r="Q118">
        <v>4</v>
      </c>
      <c r="R118">
        <v>3</v>
      </c>
      <c r="S118">
        <v>4</v>
      </c>
      <c r="T118">
        <v>3</v>
      </c>
      <c r="U118">
        <v>5</v>
      </c>
      <c r="V118">
        <v>5</v>
      </c>
      <c r="W118">
        <v>4</v>
      </c>
      <c r="X118">
        <v>4</v>
      </c>
      <c r="Y118">
        <v>3</v>
      </c>
      <c r="Z118">
        <v>4</v>
      </c>
      <c r="AA118">
        <v>4</v>
      </c>
      <c r="AB118">
        <v>3</v>
      </c>
      <c r="AC118">
        <v>4</v>
      </c>
      <c r="AD118">
        <v>4</v>
      </c>
      <c r="AE118">
        <v>4</v>
      </c>
      <c r="AF118">
        <v>4</v>
      </c>
      <c r="AG118">
        <v>5</v>
      </c>
      <c r="AH118">
        <v>4</v>
      </c>
      <c r="AI118">
        <v>5</v>
      </c>
      <c r="AJ118">
        <v>5</v>
      </c>
      <c r="AK118">
        <v>5</v>
      </c>
    </row>
    <row r="119" spans="1:37" x14ac:dyDescent="0.25">
      <c r="A119">
        <v>118</v>
      </c>
      <c r="B119" t="s">
        <v>289</v>
      </c>
      <c r="C119" t="s">
        <v>412</v>
      </c>
      <c r="D119" t="s">
        <v>47</v>
      </c>
      <c r="E119" t="s">
        <v>48</v>
      </c>
      <c r="F119" t="s">
        <v>99</v>
      </c>
      <c r="G119" t="s">
        <v>39</v>
      </c>
      <c r="H119">
        <v>4</v>
      </c>
      <c r="I119">
        <v>4</v>
      </c>
      <c r="J119">
        <v>5</v>
      </c>
      <c r="K119">
        <v>5</v>
      </c>
      <c r="L119">
        <v>5</v>
      </c>
      <c r="M119">
        <v>4</v>
      </c>
      <c r="N119">
        <v>5</v>
      </c>
      <c r="O119">
        <v>5</v>
      </c>
      <c r="P119">
        <v>5</v>
      </c>
      <c r="Q119">
        <v>5</v>
      </c>
      <c r="R119">
        <v>5</v>
      </c>
      <c r="S119">
        <v>5</v>
      </c>
      <c r="T119">
        <v>5</v>
      </c>
      <c r="U119">
        <v>5</v>
      </c>
      <c r="V119">
        <v>5</v>
      </c>
      <c r="W119">
        <v>5</v>
      </c>
      <c r="X119">
        <v>5</v>
      </c>
      <c r="Y119">
        <v>5</v>
      </c>
      <c r="Z119">
        <v>3</v>
      </c>
      <c r="AA119">
        <v>4</v>
      </c>
      <c r="AB119">
        <v>5</v>
      </c>
      <c r="AC119">
        <v>5</v>
      </c>
      <c r="AD119">
        <v>5</v>
      </c>
      <c r="AE119">
        <v>3</v>
      </c>
      <c r="AF119">
        <v>4</v>
      </c>
      <c r="AG119">
        <v>5</v>
      </c>
      <c r="AH119">
        <v>4</v>
      </c>
      <c r="AI119">
        <v>3</v>
      </c>
      <c r="AJ119">
        <v>3</v>
      </c>
      <c r="AK119">
        <v>4</v>
      </c>
    </row>
    <row r="120" spans="1:37" x14ac:dyDescent="0.25">
      <c r="A120">
        <v>119</v>
      </c>
      <c r="B120" t="s">
        <v>153</v>
      </c>
      <c r="C120" t="s">
        <v>154</v>
      </c>
      <c r="D120" t="s">
        <v>47</v>
      </c>
      <c r="E120" t="s">
        <v>48</v>
      </c>
      <c r="F120" t="s">
        <v>99</v>
      </c>
      <c r="G120" t="s">
        <v>39</v>
      </c>
      <c r="H120">
        <v>4</v>
      </c>
      <c r="I120">
        <v>5</v>
      </c>
      <c r="J120">
        <v>5</v>
      </c>
      <c r="K120">
        <v>5</v>
      </c>
      <c r="L120">
        <v>4</v>
      </c>
      <c r="M120">
        <v>4</v>
      </c>
      <c r="N120">
        <v>5</v>
      </c>
      <c r="O120">
        <v>4</v>
      </c>
      <c r="P120">
        <v>4</v>
      </c>
      <c r="Q120">
        <v>5</v>
      </c>
      <c r="R120">
        <v>4</v>
      </c>
      <c r="S120">
        <v>5</v>
      </c>
      <c r="T120">
        <v>5</v>
      </c>
      <c r="U120">
        <v>4</v>
      </c>
      <c r="V120">
        <v>5</v>
      </c>
      <c r="W120">
        <v>4</v>
      </c>
      <c r="X120">
        <v>5</v>
      </c>
      <c r="Y120">
        <v>5</v>
      </c>
      <c r="Z120">
        <v>5</v>
      </c>
      <c r="AA120">
        <v>4</v>
      </c>
      <c r="AB120">
        <v>4</v>
      </c>
      <c r="AC120">
        <v>5</v>
      </c>
      <c r="AD120">
        <v>4</v>
      </c>
      <c r="AE120">
        <v>4</v>
      </c>
      <c r="AF120">
        <v>5</v>
      </c>
      <c r="AG120">
        <v>4</v>
      </c>
      <c r="AH120">
        <v>4</v>
      </c>
      <c r="AI120">
        <v>4</v>
      </c>
      <c r="AJ120">
        <v>4</v>
      </c>
      <c r="AK120">
        <v>4</v>
      </c>
    </row>
    <row r="121" spans="1:37" x14ac:dyDescent="0.25">
      <c r="A121">
        <v>120</v>
      </c>
      <c r="B121" t="s">
        <v>141</v>
      </c>
      <c r="C121" t="s">
        <v>142</v>
      </c>
      <c r="D121" t="s">
        <v>47</v>
      </c>
      <c r="E121" t="s">
        <v>48</v>
      </c>
      <c r="F121" t="s">
        <v>99</v>
      </c>
      <c r="G121" t="s">
        <v>39</v>
      </c>
      <c r="H121">
        <v>3</v>
      </c>
      <c r="I121">
        <v>4</v>
      </c>
      <c r="J121">
        <v>3</v>
      </c>
      <c r="K121">
        <v>4</v>
      </c>
      <c r="L121">
        <v>4</v>
      </c>
      <c r="M121">
        <v>3</v>
      </c>
      <c r="N121">
        <v>3</v>
      </c>
      <c r="O121">
        <v>3</v>
      </c>
      <c r="P121">
        <v>3</v>
      </c>
      <c r="Q121">
        <v>3</v>
      </c>
      <c r="R121">
        <v>3</v>
      </c>
      <c r="S121">
        <v>3</v>
      </c>
      <c r="T121">
        <v>4</v>
      </c>
      <c r="U121">
        <v>4</v>
      </c>
      <c r="V121">
        <v>3</v>
      </c>
      <c r="W121">
        <v>4</v>
      </c>
      <c r="X121">
        <v>3</v>
      </c>
      <c r="Y121">
        <v>4</v>
      </c>
      <c r="Z121">
        <v>3</v>
      </c>
      <c r="AA121">
        <v>3</v>
      </c>
      <c r="AB121">
        <v>3</v>
      </c>
      <c r="AC121">
        <v>3</v>
      </c>
      <c r="AD121">
        <v>4</v>
      </c>
      <c r="AE121">
        <v>3</v>
      </c>
      <c r="AF121">
        <v>3</v>
      </c>
      <c r="AG121">
        <v>3</v>
      </c>
      <c r="AH121">
        <v>4</v>
      </c>
      <c r="AI121">
        <v>3</v>
      </c>
      <c r="AJ121">
        <v>3</v>
      </c>
      <c r="AK121">
        <v>3</v>
      </c>
    </row>
    <row r="122" spans="1:37" x14ac:dyDescent="0.25">
      <c r="A122">
        <v>121</v>
      </c>
      <c r="B122" t="s">
        <v>310</v>
      </c>
      <c r="C122" t="s">
        <v>434</v>
      </c>
      <c r="D122" t="s">
        <v>47</v>
      </c>
      <c r="E122" t="s">
        <v>48</v>
      </c>
      <c r="F122" t="s">
        <v>99</v>
      </c>
      <c r="G122" t="s">
        <v>39</v>
      </c>
      <c r="H122">
        <v>3</v>
      </c>
      <c r="I122">
        <v>5</v>
      </c>
      <c r="J122">
        <v>5</v>
      </c>
      <c r="K122">
        <v>5</v>
      </c>
      <c r="L122">
        <v>5</v>
      </c>
      <c r="M122">
        <v>4</v>
      </c>
      <c r="N122">
        <v>5</v>
      </c>
      <c r="O122">
        <v>5</v>
      </c>
      <c r="P122">
        <v>5</v>
      </c>
      <c r="Q122">
        <v>4</v>
      </c>
      <c r="R122">
        <v>4</v>
      </c>
      <c r="S122">
        <v>4</v>
      </c>
      <c r="T122">
        <v>5</v>
      </c>
      <c r="U122">
        <v>4</v>
      </c>
      <c r="V122">
        <v>5</v>
      </c>
      <c r="W122">
        <v>5</v>
      </c>
      <c r="X122">
        <v>4</v>
      </c>
      <c r="Y122">
        <v>5</v>
      </c>
      <c r="Z122">
        <v>5</v>
      </c>
      <c r="AA122">
        <v>5</v>
      </c>
      <c r="AB122">
        <v>5</v>
      </c>
      <c r="AC122">
        <v>5</v>
      </c>
      <c r="AD122">
        <v>5</v>
      </c>
      <c r="AE122">
        <v>5</v>
      </c>
      <c r="AF122">
        <v>5</v>
      </c>
      <c r="AG122">
        <v>5</v>
      </c>
      <c r="AH122">
        <v>5</v>
      </c>
      <c r="AI122">
        <v>5</v>
      </c>
      <c r="AJ122">
        <v>4</v>
      </c>
      <c r="AK122">
        <v>5</v>
      </c>
    </row>
    <row r="123" spans="1:37" x14ac:dyDescent="0.25">
      <c r="A123">
        <v>122</v>
      </c>
      <c r="B123" t="s">
        <v>292</v>
      </c>
      <c r="C123" t="s">
        <v>416</v>
      </c>
      <c r="D123" t="s">
        <v>47</v>
      </c>
      <c r="E123" t="s">
        <v>48</v>
      </c>
      <c r="F123" t="s">
        <v>99</v>
      </c>
      <c r="G123" t="s">
        <v>39</v>
      </c>
      <c r="H123">
        <v>5</v>
      </c>
      <c r="I123">
        <v>5</v>
      </c>
      <c r="J123">
        <v>5</v>
      </c>
      <c r="K123">
        <v>5</v>
      </c>
      <c r="L123">
        <v>5</v>
      </c>
      <c r="M123">
        <v>5</v>
      </c>
      <c r="N123">
        <v>5</v>
      </c>
      <c r="O123">
        <v>5</v>
      </c>
      <c r="P123">
        <v>5</v>
      </c>
      <c r="Q123">
        <v>5</v>
      </c>
      <c r="R123">
        <v>5</v>
      </c>
      <c r="S123">
        <v>5</v>
      </c>
      <c r="T123">
        <v>5</v>
      </c>
      <c r="U123">
        <v>5</v>
      </c>
      <c r="V123">
        <v>5</v>
      </c>
      <c r="W123">
        <v>5</v>
      </c>
      <c r="X123">
        <v>5</v>
      </c>
      <c r="Y123">
        <v>5</v>
      </c>
      <c r="Z123">
        <v>5</v>
      </c>
      <c r="AA123">
        <v>5</v>
      </c>
      <c r="AB123">
        <v>5</v>
      </c>
      <c r="AC123">
        <v>5</v>
      </c>
      <c r="AD123">
        <v>5</v>
      </c>
      <c r="AE123">
        <v>5</v>
      </c>
      <c r="AF123">
        <v>5</v>
      </c>
      <c r="AG123">
        <v>5</v>
      </c>
      <c r="AH123">
        <v>5</v>
      </c>
      <c r="AI123">
        <v>5</v>
      </c>
      <c r="AJ123">
        <v>5</v>
      </c>
      <c r="AK123">
        <v>5</v>
      </c>
    </row>
    <row r="124" spans="1:37" x14ac:dyDescent="0.25">
      <c r="A124">
        <v>123</v>
      </c>
      <c r="B124" t="s">
        <v>268</v>
      </c>
      <c r="C124" t="s">
        <v>392</v>
      </c>
      <c r="D124" t="s">
        <v>47</v>
      </c>
      <c r="E124" t="s">
        <v>48</v>
      </c>
      <c r="F124" t="s">
        <v>38</v>
      </c>
      <c r="G124" t="s">
        <v>44</v>
      </c>
      <c r="H124">
        <v>3</v>
      </c>
      <c r="I124">
        <v>3</v>
      </c>
      <c r="J124">
        <v>3</v>
      </c>
      <c r="K124">
        <v>3</v>
      </c>
      <c r="L124">
        <v>3</v>
      </c>
      <c r="M124">
        <v>3</v>
      </c>
      <c r="N124">
        <v>3</v>
      </c>
      <c r="O124">
        <v>3</v>
      </c>
      <c r="P124">
        <v>3</v>
      </c>
      <c r="Q124">
        <v>3</v>
      </c>
      <c r="R124">
        <v>3</v>
      </c>
      <c r="S124">
        <v>3</v>
      </c>
      <c r="T124">
        <v>3</v>
      </c>
      <c r="U124">
        <v>3</v>
      </c>
      <c r="V124">
        <v>3</v>
      </c>
      <c r="W124">
        <v>3</v>
      </c>
      <c r="X124">
        <v>3</v>
      </c>
      <c r="Y124">
        <v>3</v>
      </c>
      <c r="Z124">
        <v>3</v>
      </c>
      <c r="AA124">
        <v>3</v>
      </c>
      <c r="AB124">
        <v>3</v>
      </c>
      <c r="AC124">
        <v>3</v>
      </c>
      <c r="AD124">
        <v>3</v>
      </c>
      <c r="AE124">
        <v>3</v>
      </c>
      <c r="AF124">
        <v>3</v>
      </c>
      <c r="AG124">
        <v>3</v>
      </c>
      <c r="AH124">
        <v>3</v>
      </c>
      <c r="AI124">
        <v>3</v>
      </c>
      <c r="AJ124">
        <v>3</v>
      </c>
      <c r="AK124">
        <v>3</v>
      </c>
    </row>
    <row r="125" spans="1:37" x14ac:dyDescent="0.25">
      <c r="A125">
        <v>124</v>
      </c>
      <c r="B125" t="s">
        <v>163</v>
      </c>
      <c r="C125" t="s">
        <v>164</v>
      </c>
      <c r="D125" t="s">
        <v>47</v>
      </c>
      <c r="E125" t="s">
        <v>48</v>
      </c>
      <c r="F125" t="s">
        <v>99</v>
      </c>
      <c r="G125" t="s">
        <v>39</v>
      </c>
      <c r="H125">
        <v>5</v>
      </c>
      <c r="I125">
        <v>5</v>
      </c>
      <c r="J125">
        <v>5</v>
      </c>
      <c r="K125">
        <v>5</v>
      </c>
      <c r="L125">
        <v>5</v>
      </c>
      <c r="M125">
        <v>5</v>
      </c>
      <c r="N125">
        <v>5</v>
      </c>
      <c r="O125">
        <v>5</v>
      </c>
      <c r="P125">
        <v>5</v>
      </c>
      <c r="Q125">
        <v>5</v>
      </c>
      <c r="R125">
        <v>5</v>
      </c>
      <c r="S125">
        <v>5</v>
      </c>
      <c r="T125">
        <v>5</v>
      </c>
      <c r="U125">
        <v>5</v>
      </c>
      <c r="V125">
        <v>5</v>
      </c>
      <c r="W125">
        <v>5</v>
      </c>
      <c r="X125">
        <v>5</v>
      </c>
      <c r="Y125">
        <v>5</v>
      </c>
      <c r="Z125">
        <v>5</v>
      </c>
      <c r="AA125">
        <v>5</v>
      </c>
      <c r="AB125">
        <v>5</v>
      </c>
      <c r="AC125">
        <v>5</v>
      </c>
      <c r="AD125">
        <v>5</v>
      </c>
      <c r="AE125">
        <v>4</v>
      </c>
      <c r="AF125">
        <v>4</v>
      </c>
      <c r="AG125">
        <v>4</v>
      </c>
      <c r="AH125">
        <v>3</v>
      </c>
      <c r="AI125">
        <v>5</v>
      </c>
      <c r="AJ125">
        <v>5</v>
      </c>
      <c r="AK125">
        <v>5</v>
      </c>
    </row>
    <row r="126" spans="1:37" x14ac:dyDescent="0.25">
      <c r="A126">
        <v>125</v>
      </c>
      <c r="B126" t="s">
        <v>265</v>
      </c>
      <c r="C126" t="s">
        <v>388</v>
      </c>
      <c r="D126" t="s">
        <v>47</v>
      </c>
      <c r="E126" t="s">
        <v>48</v>
      </c>
      <c r="F126" t="s">
        <v>38</v>
      </c>
      <c r="G126" t="s">
        <v>39</v>
      </c>
      <c r="H126">
        <v>4</v>
      </c>
      <c r="I126">
        <v>4</v>
      </c>
      <c r="J126">
        <v>3</v>
      </c>
      <c r="K126">
        <v>3</v>
      </c>
      <c r="L126">
        <v>4</v>
      </c>
      <c r="M126">
        <v>3</v>
      </c>
      <c r="N126">
        <v>3</v>
      </c>
      <c r="O126">
        <v>3</v>
      </c>
      <c r="P126">
        <v>5</v>
      </c>
      <c r="Q126">
        <v>5</v>
      </c>
      <c r="R126">
        <v>5</v>
      </c>
      <c r="S126">
        <v>3</v>
      </c>
      <c r="T126">
        <v>3</v>
      </c>
      <c r="U126">
        <v>4</v>
      </c>
      <c r="V126">
        <v>3</v>
      </c>
      <c r="W126">
        <v>3</v>
      </c>
      <c r="X126">
        <v>3</v>
      </c>
      <c r="Y126">
        <v>3</v>
      </c>
      <c r="Z126">
        <v>3</v>
      </c>
      <c r="AA126">
        <v>3</v>
      </c>
      <c r="AB126">
        <v>3</v>
      </c>
      <c r="AC126">
        <v>3</v>
      </c>
      <c r="AD126">
        <v>3</v>
      </c>
      <c r="AE126">
        <v>4</v>
      </c>
      <c r="AF126">
        <v>5</v>
      </c>
      <c r="AG126">
        <v>5</v>
      </c>
      <c r="AH126">
        <v>4</v>
      </c>
      <c r="AI126">
        <v>3</v>
      </c>
      <c r="AJ126">
        <v>3</v>
      </c>
      <c r="AK126">
        <v>5</v>
      </c>
    </row>
    <row r="127" spans="1:37" x14ac:dyDescent="0.25">
      <c r="A127">
        <v>126</v>
      </c>
      <c r="B127" t="s">
        <v>232</v>
      </c>
      <c r="C127" t="s">
        <v>233</v>
      </c>
      <c r="D127" t="s">
        <v>47</v>
      </c>
      <c r="E127" t="s">
        <v>48</v>
      </c>
      <c r="F127" t="s">
        <v>99</v>
      </c>
      <c r="G127" t="s">
        <v>39</v>
      </c>
      <c r="H127">
        <v>3</v>
      </c>
      <c r="I127">
        <v>3</v>
      </c>
      <c r="J127">
        <v>3</v>
      </c>
      <c r="K127">
        <v>3</v>
      </c>
      <c r="L127">
        <v>3</v>
      </c>
      <c r="M127">
        <v>3</v>
      </c>
      <c r="N127">
        <v>3</v>
      </c>
      <c r="O127">
        <v>3</v>
      </c>
      <c r="P127">
        <v>5</v>
      </c>
      <c r="Q127">
        <v>5</v>
      </c>
      <c r="R127">
        <v>5</v>
      </c>
      <c r="S127">
        <v>3</v>
      </c>
      <c r="T127">
        <v>5</v>
      </c>
      <c r="U127">
        <v>5</v>
      </c>
      <c r="V127">
        <v>5</v>
      </c>
      <c r="W127">
        <v>5</v>
      </c>
      <c r="X127">
        <v>5</v>
      </c>
      <c r="Y127">
        <v>5</v>
      </c>
      <c r="Z127">
        <v>4</v>
      </c>
      <c r="AA127">
        <v>5</v>
      </c>
      <c r="AB127">
        <v>3</v>
      </c>
      <c r="AC127">
        <v>5</v>
      </c>
      <c r="AD127">
        <v>5</v>
      </c>
      <c r="AE127">
        <v>4</v>
      </c>
      <c r="AF127">
        <v>5</v>
      </c>
      <c r="AG127">
        <v>5</v>
      </c>
      <c r="AH127">
        <v>4</v>
      </c>
      <c r="AI127">
        <v>5</v>
      </c>
      <c r="AJ127">
        <v>5</v>
      </c>
      <c r="AK127">
        <v>5</v>
      </c>
    </row>
    <row r="128" spans="1:37" x14ac:dyDescent="0.25">
      <c r="A128">
        <v>127</v>
      </c>
      <c r="B128" t="s">
        <v>296</v>
      </c>
      <c r="C128" t="s">
        <v>420</v>
      </c>
      <c r="D128" t="s">
        <v>47</v>
      </c>
      <c r="E128" t="s">
        <v>48</v>
      </c>
      <c r="F128" t="s">
        <v>99</v>
      </c>
      <c r="G128" t="s">
        <v>39</v>
      </c>
      <c r="H128">
        <v>5</v>
      </c>
      <c r="I128">
        <v>5</v>
      </c>
      <c r="J128">
        <v>5</v>
      </c>
      <c r="K128">
        <v>5</v>
      </c>
      <c r="L128">
        <v>5</v>
      </c>
      <c r="M128">
        <v>5</v>
      </c>
      <c r="N128">
        <v>5</v>
      </c>
      <c r="O128">
        <v>5</v>
      </c>
      <c r="P128">
        <v>5</v>
      </c>
      <c r="Q128">
        <v>5</v>
      </c>
      <c r="R128">
        <v>5</v>
      </c>
      <c r="S128">
        <v>3</v>
      </c>
      <c r="T128">
        <v>3</v>
      </c>
      <c r="U128">
        <v>3</v>
      </c>
      <c r="V128">
        <v>4</v>
      </c>
      <c r="W128">
        <v>5</v>
      </c>
      <c r="X128">
        <v>5</v>
      </c>
      <c r="Y128">
        <v>5</v>
      </c>
      <c r="Z128">
        <v>5</v>
      </c>
      <c r="AA128">
        <v>5</v>
      </c>
      <c r="AB128">
        <v>4</v>
      </c>
      <c r="AC128">
        <v>3</v>
      </c>
      <c r="AD128">
        <v>5</v>
      </c>
      <c r="AE128">
        <v>4</v>
      </c>
      <c r="AF128">
        <v>5</v>
      </c>
      <c r="AG128">
        <v>5</v>
      </c>
      <c r="AH128">
        <v>5</v>
      </c>
      <c r="AI128">
        <v>5</v>
      </c>
      <c r="AJ128">
        <v>5</v>
      </c>
      <c r="AK128">
        <v>5</v>
      </c>
    </row>
    <row r="129" spans="1:37" x14ac:dyDescent="0.25">
      <c r="A129">
        <v>128</v>
      </c>
      <c r="B129" t="s">
        <v>329</v>
      </c>
      <c r="C129" t="s">
        <v>452</v>
      </c>
      <c r="D129" t="s">
        <v>36</v>
      </c>
      <c r="E129" t="s">
        <v>48</v>
      </c>
      <c r="F129" t="s">
        <v>38</v>
      </c>
      <c r="G129" t="s">
        <v>39</v>
      </c>
      <c r="H129">
        <v>4</v>
      </c>
      <c r="I129">
        <v>4</v>
      </c>
      <c r="J129">
        <v>4</v>
      </c>
      <c r="K129">
        <v>4</v>
      </c>
      <c r="L129">
        <v>4</v>
      </c>
      <c r="M129">
        <v>4</v>
      </c>
      <c r="N129">
        <v>4</v>
      </c>
      <c r="O129">
        <v>4</v>
      </c>
      <c r="P129">
        <v>5</v>
      </c>
      <c r="Q129">
        <v>4</v>
      </c>
      <c r="R129">
        <v>4</v>
      </c>
      <c r="S129">
        <v>4</v>
      </c>
      <c r="T129">
        <v>4</v>
      </c>
      <c r="U129">
        <v>4</v>
      </c>
      <c r="V129">
        <v>4</v>
      </c>
      <c r="W129">
        <v>4</v>
      </c>
      <c r="X129">
        <v>4</v>
      </c>
      <c r="Y129">
        <v>4</v>
      </c>
      <c r="Z129">
        <v>3</v>
      </c>
      <c r="AA129">
        <v>4</v>
      </c>
      <c r="AB129">
        <v>4</v>
      </c>
      <c r="AC129">
        <v>3</v>
      </c>
      <c r="AD129">
        <v>4</v>
      </c>
      <c r="AE129">
        <v>3</v>
      </c>
      <c r="AF129">
        <v>4</v>
      </c>
      <c r="AG129">
        <v>3</v>
      </c>
      <c r="AH129">
        <v>4</v>
      </c>
      <c r="AI129">
        <v>4</v>
      </c>
      <c r="AJ129">
        <v>3</v>
      </c>
      <c r="AK129">
        <v>4</v>
      </c>
    </row>
    <row r="130" spans="1:37" x14ac:dyDescent="0.25">
      <c r="A130">
        <v>129</v>
      </c>
      <c r="B130" t="s">
        <v>181</v>
      </c>
      <c r="C130" t="s">
        <v>182</v>
      </c>
      <c r="D130" t="s">
        <v>36</v>
      </c>
      <c r="E130" t="s">
        <v>48</v>
      </c>
      <c r="F130" t="s">
        <v>99</v>
      </c>
      <c r="G130" t="s">
        <v>39</v>
      </c>
      <c r="H130">
        <v>5</v>
      </c>
      <c r="I130">
        <v>4</v>
      </c>
      <c r="J130">
        <v>5</v>
      </c>
      <c r="K130">
        <v>5</v>
      </c>
      <c r="L130">
        <v>4</v>
      </c>
      <c r="M130">
        <v>4</v>
      </c>
      <c r="N130">
        <v>4</v>
      </c>
      <c r="O130">
        <v>4</v>
      </c>
      <c r="P130">
        <v>3</v>
      </c>
      <c r="Q130">
        <v>4</v>
      </c>
      <c r="R130">
        <v>3</v>
      </c>
      <c r="S130">
        <v>4</v>
      </c>
      <c r="T130">
        <v>3</v>
      </c>
      <c r="U130">
        <v>4</v>
      </c>
      <c r="V130">
        <v>3</v>
      </c>
      <c r="W130">
        <v>3</v>
      </c>
      <c r="X130">
        <v>4</v>
      </c>
      <c r="Y130">
        <v>3</v>
      </c>
      <c r="Z130">
        <v>3</v>
      </c>
      <c r="AA130">
        <v>3</v>
      </c>
      <c r="AB130">
        <v>3</v>
      </c>
      <c r="AC130">
        <v>3</v>
      </c>
      <c r="AD130">
        <v>4</v>
      </c>
      <c r="AE130">
        <v>3</v>
      </c>
      <c r="AF130">
        <v>4</v>
      </c>
      <c r="AG130">
        <v>4</v>
      </c>
      <c r="AH130">
        <v>4</v>
      </c>
      <c r="AI130">
        <v>4</v>
      </c>
      <c r="AJ130">
        <v>4</v>
      </c>
      <c r="AK130">
        <v>4</v>
      </c>
    </row>
    <row r="131" spans="1:37" x14ac:dyDescent="0.25">
      <c r="A131">
        <v>130</v>
      </c>
      <c r="B131" t="s">
        <v>236</v>
      </c>
      <c r="C131" t="s">
        <v>185</v>
      </c>
      <c r="D131" t="s">
        <v>47</v>
      </c>
      <c r="E131" t="s">
        <v>48</v>
      </c>
      <c r="F131" t="s">
        <v>99</v>
      </c>
      <c r="G131" t="s">
        <v>39</v>
      </c>
      <c r="H131">
        <v>4</v>
      </c>
      <c r="I131">
        <v>4</v>
      </c>
      <c r="J131">
        <v>5</v>
      </c>
      <c r="K131">
        <v>5</v>
      </c>
      <c r="L131">
        <v>5</v>
      </c>
      <c r="M131">
        <v>5</v>
      </c>
      <c r="N131">
        <v>5</v>
      </c>
      <c r="O131">
        <v>5</v>
      </c>
      <c r="P131">
        <v>5</v>
      </c>
      <c r="Q131">
        <v>5</v>
      </c>
      <c r="R131">
        <v>5</v>
      </c>
      <c r="S131">
        <v>4</v>
      </c>
      <c r="T131">
        <v>5</v>
      </c>
      <c r="U131">
        <v>5</v>
      </c>
      <c r="V131">
        <v>5</v>
      </c>
      <c r="W131">
        <v>5</v>
      </c>
      <c r="X131">
        <v>5</v>
      </c>
      <c r="Y131">
        <v>5</v>
      </c>
      <c r="Z131">
        <v>4</v>
      </c>
      <c r="AA131">
        <v>4</v>
      </c>
      <c r="AB131">
        <v>5</v>
      </c>
      <c r="AC131">
        <v>5</v>
      </c>
      <c r="AD131">
        <v>5</v>
      </c>
      <c r="AE131">
        <v>4</v>
      </c>
      <c r="AF131">
        <v>5</v>
      </c>
      <c r="AG131">
        <v>5</v>
      </c>
      <c r="AH131">
        <v>4</v>
      </c>
      <c r="AI131">
        <v>5</v>
      </c>
      <c r="AJ131">
        <v>5</v>
      </c>
      <c r="AK131">
        <v>5</v>
      </c>
    </row>
    <row r="132" spans="1:37" x14ac:dyDescent="0.25">
      <c r="A132">
        <v>131</v>
      </c>
      <c r="B132" t="s">
        <v>378</v>
      </c>
      <c r="C132" t="s">
        <v>501</v>
      </c>
      <c r="D132" t="s">
        <v>47</v>
      </c>
      <c r="E132" t="s">
        <v>48</v>
      </c>
      <c r="F132" t="s">
        <v>99</v>
      </c>
      <c r="G132" t="s">
        <v>39</v>
      </c>
      <c r="H132">
        <v>5</v>
      </c>
      <c r="I132">
        <v>5</v>
      </c>
      <c r="J132">
        <v>5</v>
      </c>
      <c r="K132">
        <v>5</v>
      </c>
      <c r="L132">
        <v>5</v>
      </c>
      <c r="M132">
        <v>5</v>
      </c>
      <c r="N132">
        <v>5</v>
      </c>
      <c r="O132">
        <v>5</v>
      </c>
      <c r="P132">
        <v>5</v>
      </c>
      <c r="Q132">
        <v>5</v>
      </c>
      <c r="R132">
        <v>5</v>
      </c>
      <c r="S132">
        <v>5</v>
      </c>
      <c r="T132">
        <v>5</v>
      </c>
      <c r="U132">
        <v>5</v>
      </c>
      <c r="V132">
        <v>5</v>
      </c>
      <c r="W132">
        <v>5</v>
      </c>
      <c r="X132">
        <v>5</v>
      </c>
      <c r="Y132">
        <v>5</v>
      </c>
      <c r="Z132">
        <v>5</v>
      </c>
      <c r="AA132">
        <v>5</v>
      </c>
      <c r="AB132">
        <v>4</v>
      </c>
      <c r="AC132">
        <v>4</v>
      </c>
      <c r="AD132">
        <v>4</v>
      </c>
      <c r="AE132">
        <v>4</v>
      </c>
      <c r="AF132">
        <v>5</v>
      </c>
      <c r="AG132">
        <v>5</v>
      </c>
      <c r="AH132">
        <v>5</v>
      </c>
      <c r="AI132">
        <v>5</v>
      </c>
      <c r="AJ132">
        <v>5</v>
      </c>
      <c r="AK132">
        <v>5</v>
      </c>
    </row>
    <row r="133" spans="1:37" x14ac:dyDescent="0.25">
      <c r="A133">
        <v>132</v>
      </c>
      <c r="B133" t="s">
        <v>376</v>
      </c>
      <c r="C133" t="s">
        <v>499</v>
      </c>
      <c r="D133" t="s">
        <v>47</v>
      </c>
      <c r="E133" t="s">
        <v>48</v>
      </c>
      <c r="F133" t="s">
        <v>99</v>
      </c>
      <c r="G133" t="s">
        <v>39</v>
      </c>
      <c r="H133">
        <v>5</v>
      </c>
      <c r="I133">
        <v>4</v>
      </c>
      <c r="J133">
        <v>5</v>
      </c>
      <c r="K133">
        <v>5</v>
      </c>
      <c r="L133">
        <v>5</v>
      </c>
      <c r="M133">
        <v>4</v>
      </c>
      <c r="N133">
        <v>5</v>
      </c>
      <c r="O133">
        <v>5</v>
      </c>
      <c r="P133">
        <v>5</v>
      </c>
      <c r="Q133">
        <v>5</v>
      </c>
      <c r="R133">
        <v>5</v>
      </c>
      <c r="S133">
        <v>4</v>
      </c>
      <c r="T133">
        <v>4</v>
      </c>
      <c r="U133">
        <v>4</v>
      </c>
      <c r="V133">
        <v>4</v>
      </c>
      <c r="W133">
        <v>4</v>
      </c>
      <c r="X133">
        <v>4</v>
      </c>
      <c r="Y133">
        <v>4</v>
      </c>
      <c r="Z133">
        <v>4</v>
      </c>
      <c r="AA133">
        <v>5</v>
      </c>
      <c r="AB133">
        <v>4</v>
      </c>
      <c r="AC133">
        <v>4</v>
      </c>
      <c r="AD133">
        <v>4</v>
      </c>
      <c r="AE133">
        <v>4</v>
      </c>
      <c r="AF133">
        <v>5</v>
      </c>
      <c r="AG133">
        <v>5</v>
      </c>
      <c r="AH133">
        <v>5</v>
      </c>
      <c r="AI133">
        <v>5</v>
      </c>
      <c r="AJ133">
        <v>5</v>
      </c>
      <c r="AK133">
        <v>5</v>
      </c>
    </row>
    <row r="134" spans="1:37" x14ac:dyDescent="0.25">
      <c r="A134">
        <v>133</v>
      </c>
      <c r="B134" t="s">
        <v>88</v>
      </c>
      <c r="C134" t="s">
        <v>89</v>
      </c>
      <c r="D134" t="s">
        <v>36</v>
      </c>
      <c r="E134" t="s">
        <v>48</v>
      </c>
      <c r="F134" t="s">
        <v>38</v>
      </c>
      <c r="G134" t="s">
        <v>44</v>
      </c>
      <c r="H134">
        <v>5</v>
      </c>
      <c r="I134">
        <v>5</v>
      </c>
      <c r="J134">
        <v>5</v>
      </c>
      <c r="K134">
        <v>5</v>
      </c>
      <c r="L134">
        <v>5</v>
      </c>
      <c r="M134">
        <v>5</v>
      </c>
      <c r="N134">
        <v>5</v>
      </c>
      <c r="O134">
        <v>5</v>
      </c>
      <c r="P134">
        <v>5</v>
      </c>
      <c r="Q134">
        <v>5</v>
      </c>
      <c r="R134">
        <v>5</v>
      </c>
      <c r="S134">
        <v>5</v>
      </c>
      <c r="T134">
        <v>5</v>
      </c>
      <c r="U134">
        <v>5</v>
      </c>
      <c r="V134">
        <v>5</v>
      </c>
      <c r="W134">
        <v>5</v>
      </c>
      <c r="X134">
        <v>5</v>
      </c>
      <c r="Y134">
        <v>5</v>
      </c>
      <c r="Z134">
        <v>5</v>
      </c>
      <c r="AA134">
        <v>5</v>
      </c>
      <c r="AB134">
        <v>5</v>
      </c>
      <c r="AC134">
        <v>5</v>
      </c>
      <c r="AD134">
        <v>5</v>
      </c>
      <c r="AE134">
        <v>5</v>
      </c>
      <c r="AF134">
        <v>5</v>
      </c>
      <c r="AG134">
        <v>5</v>
      </c>
      <c r="AH134">
        <v>5</v>
      </c>
      <c r="AI134">
        <v>3</v>
      </c>
      <c r="AJ134">
        <v>5</v>
      </c>
      <c r="AK134">
        <v>5</v>
      </c>
    </row>
    <row r="135" spans="1:37" x14ac:dyDescent="0.25">
      <c r="A135">
        <v>134</v>
      </c>
      <c r="B135" t="s">
        <v>320</v>
      </c>
      <c r="C135" t="s">
        <v>389</v>
      </c>
      <c r="D135" t="s">
        <v>36</v>
      </c>
      <c r="E135" t="s">
        <v>48</v>
      </c>
      <c r="F135" t="s">
        <v>38</v>
      </c>
      <c r="G135" t="s">
        <v>39</v>
      </c>
      <c r="H135">
        <v>4</v>
      </c>
      <c r="I135">
        <v>4</v>
      </c>
      <c r="J135">
        <v>5</v>
      </c>
      <c r="K135">
        <v>4</v>
      </c>
      <c r="L135">
        <v>5</v>
      </c>
      <c r="M135">
        <v>4</v>
      </c>
      <c r="N135">
        <v>5</v>
      </c>
      <c r="O135">
        <v>5</v>
      </c>
      <c r="P135">
        <v>5</v>
      </c>
      <c r="Q135">
        <v>4</v>
      </c>
      <c r="R135">
        <v>5</v>
      </c>
      <c r="S135">
        <v>4</v>
      </c>
      <c r="T135">
        <v>4</v>
      </c>
      <c r="U135">
        <v>4</v>
      </c>
      <c r="V135">
        <v>4</v>
      </c>
      <c r="W135">
        <v>4</v>
      </c>
      <c r="X135">
        <v>4</v>
      </c>
      <c r="Y135">
        <v>4</v>
      </c>
      <c r="Z135">
        <v>4</v>
      </c>
      <c r="AA135">
        <v>5</v>
      </c>
      <c r="AB135">
        <v>4</v>
      </c>
      <c r="AC135">
        <v>4</v>
      </c>
      <c r="AD135">
        <v>3</v>
      </c>
      <c r="AE135">
        <v>4</v>
      </c>
      <c r="AF135">
        <v>4</v>
      </c>
      <c r="AG135">
        <v>4</v>
      </c>
      <c r="AH135">
        <v>4</v>
      </c>
      <c r="AI135">
        <v>4</v>
      </c>
      <c r="AJ135">
        <v>4</v>
      </c>
      <c r="AK135">
        <v>4</v>
      </c>
    </row>
    <row r="136" spans="1:37" x14ac:dyDescent="0.25">
      <c r="A136">
        <v>135</v>
      </c>
      <c r="B136" t="s">
        <v>267</v>
      </c>
      <c r="C136" t="s">
        <v>391</v>
      </c>
      <c r="D136" t="s">
        <v>36</v>
      </c>
      <c r="E136" t="s">
        <v>48</v>
      </c>
      <c r="F136" t="s">
        <v>38</v>
      </c>
      <c r="G136" t="s">
        <v>39</v>
      </c>
      <c r="H136">
        <v>5</v>
      </c>
      <c r="I136">
        <v>4</v>
      </c>
      <c r="J136">
        <v>5</v>
      </c>
      <c r="K136">
        <v>5</v>
      </c>
      <c r="L136">
        <v>4</v>
      </c>
      <c r="M136">
        <v>4</v>
      </c>
      <c r="N136">
        <v>5</v>
      </c>
      <c r="O136">
        <v>5</v>
      </c>
      <c r="P136">
        <v>5</v>
      </c>
      <c r="Q136">
        <v>5</v>
      </c>
      <c r="R136">
        <v>5</v>
      </c>
      <c r="S136">
        <v>4</v>
      </c>
      <c r="T136">
        <v>5</v>
      </c>
      <c r="U136">
        <v>5</v>
      </c>
      <c r="V136">
        <v>5</v>
      </c>
      <c r="W136">
        <v>5</v>
      </c>
      <c r="X136">
        <v>5</v>
      </c>
      <c r="Y136">
        <v>5</v>
      </c>
      <c r="Z136">
        <v>5</v>
      </c>
      <c r="AA136">
        <v>5</v>
      </c>
      <c r="AB136">
        <v>4</v>
      </c>
      <c r="AC136">
        <v>4</v>
      </c>
      <c r="AD136">
        <v>4</v>
      </c>
      <c r="AE136">
        <v>4</v>
      </c>
      <c r="AF136">
        <v>5</v>
      </c>
      <c r="AG136">
        <v>5</v>
      </c>
      <c r="AH136">
        <v>4</v>
      </c>
      <c r="AI136">
        <v>5</v>
      </c>
      <c r="AJ136">
        <v>5</v>
      </c>
      <c r="AK136">
        <v>5</v>
      </c>
    </row>
    <row r="137" spans="1:37" x14ac:dyDescent="0.25">
      <c r="A137">
        <v>136</v>
      </c>
      <c r="B137" t="s">
        <v>135</v>
      </c>
      <c r="C137" t="s">
        <v>136</v>
      </c>
      <c r="D137" t="s">
        <v>47</v>
      </c>
      <c r="E137" t="s">
        <v>48</v>
      </c>
      <c r="F137" t="s">
        <v>99</v>
      </c>
      <c r="G137" t="s">
        <v>39</v>
      </c>
      <c r="H137">
        <v>5</v>
      </c>
      <c r="I137">
        <v>4</v>
      </c>
      <c r="J137">
        <v>5</v>
      </c>
      <c r="K137">
        <v>5</v>
      </c>
      <c r="L137">
        <v>5</v>
      </c>
      <c r="M137">
        <v>5</v>
      </c>
      <c r="N137">
        <v>5</v>
      </c>
      <c r="O137">
        <v>5</v>
      </c>
      <c r="P137">
        <v>5</v>
      </c>
      <c r="Q137">
        <v>5</v>
      </c>
      <c r="R137">
        <v>5</v>
      </c>
      <c r="S137">
        <v>4</v>
      </c>
      <c r="T137">
        <v>3</v>
      </c>
      <c r="U137">
        <v>3</v>
      </c>
      <c r="V137">
        <v>4</v>
      </c>
      <c r="W137">
        <v>5</v>
      </c>
      <c r="X137">
        <v>5</v>
      </c>
      <c r="Y137">
        <v>5</v>
      </c>
      <c r="Z137">
        <v>5</v>
      </c>
      <c r="AA137">
        <v>5</v>
      </c>
      <c r="AB137">
        <v>5</v>
      </c>
      <c r="AC137">
        <v>5</v>
      </c>
      <c r="AD137">
        <v>5</v>
      </c>
      <c r="AE137">
        <v>5</v>
      </c>
      <c r="AF137">
        <v>5</v>
      </c>
      <c r="AG137">
        <v>5</v>
      </c>
      <c r="AH137">
        <v>5</v>
      </c>
      <c r="AI137">
        <v>5</v>
      </c>
      <c r="AJ137">
        <v>5</v>
      </c>
      <c r="AK137">
        <v>5</v>
      </c>
    </row>
    <row r="138" spans="1:37" x14ac:dyDescent="0.25">
      <c r="A138">
        <v>137</v>
      </c>
      <c r="B138" t="s">
        <v>84</v>
      </c>
      <c r="C138" t="s">
        <v>85</v>
      </c>
      <c r="D138" t="s">
        <v>36</v>
      </c>
      <c r="E138" t="s">
        <v>48</v>
      </c>
      <c r="F138" t="s">
        <v>38</v>
      </c>
      <c r="G138" t="s">
        <v>39</v>
      </c>
      <c r="H138">
        <v>5</v>
      </c>
      <c r="I138">
        <v>5</v>
      </c>
      <c r="J138">
        <v>5</v>
      </c>
      <c r="K138">
        <v>5</v>
      </c>
      <c r="L138">
        <v>5</v>
      </c>
      <c r="M138">
        <v>5</v>
      </c>
      <c r="N138">
        <v>5</v>
      </c>
      <c r="O138">
        <v>5</v>
      </c>
      <c r="P138">
        <v>5</v>
      </c>
      <c r="Q138">
        <v>5</v>
      </c>
      <c r="R138">
        <v>5</v>
      </c>
      <c r="S138">
        <v>4</v>
      </c>
      <c r="T138">
        <v>4</v>
      </c>
      <c r="U138">
        <v>4</v>
      </c>
      <c r="V138">
        <v>5</v>
      </c>
      <c r="W138">
        <v>5</v>
      </c>
      <c r="X138">
        <v>5</v>
      </c>
      <c r="Y138">
        <v>5</v>
      </c>
      <c r="Z138">
        <v>4</v>
      </c>
      <c r="AA138">
        <v>5</v>
      </c>
      <c r="AB138">
        <v>4</v>
      </c>
      <c r="AC138">
        <v>4</v>
      </c>
      <c r="AD138">
        <v>5</v>
      </c>
      <c r="AE138">
        <v>4</v>
      </c>
      <c r="AF138">
        <v>4</v>
      </c>
      <c r="AG138">
        <v>4</v>
      </c>
      <c r="AH138">
        <v>4</v>
      </c>
      <c r="AI138">
        <v>4</v>
      </c>
      <c r="AJ138">
        <v>4</v>
      </c>
      <c r="AK138">
        <v>5</v>
      </c>
    </row>
    <row r="139" spans="1:37" x14ac:dyDescent="0.25">
      <c r="A139">
        <v>138</v>
      </c>
      <c r="B139" t="s">
        <v>272</v>
      </c>
      <c r="C139" t="s">
        <v>396</v>
      </c>
      <c r="D139" t="s">
        <v>47</v>
      </c>
      <c r="E139" t="s">
        <v>48</v>
      </c>
      <c r="F139" t="s">
        <v>99</v>
      </c>
      <c r="G139" t="s">
        <v>39</v>
      </c>
      <c r="H139">
        <v>5</v>
      </c>
      <c r="I139">
        <v>5</v>
      </c>
      <c r="J139">
        <v>5</v>
      </c>
      <c r="K139">
        <v>5</v>
      </c>
      <c r="L139">
        <v>5</v>
      </c>
      <c r="M139">
        <v>5</v>
      </c>
      <c r="N139">
        <v>5</v>
      </c>
      <c r="O139">
        <v>5</v>
      </c>
      <c r="P139">
        <v>5</v>
      </c>
      <c r="Q139">
        <v>5</v>
      </c>
      <c r="R139">
        <v>5</v>
      </c>
      <c r="S139">
        <v>5</v>
      </c>
      <c r="T139">
        <v>5</v>
      </c>
      <c r="U139">
        <v>5</v>
      </c>
      <c r="V139">
        <v>5</v>
      </c>
      <c r="W139">
        <v>5</v>
      </c>
      <c r="X139">
        <v>5</v>
      </c>
      <c r="Y139">
        <v>5</v>
      </c>
      <c r="Z139">
        <v>5</v>
      </c>
      <c r="AA139">
        <v>5</v>
      </c>
      <c r="AB139">
        <v>5</v>
      </c>
      <c r="AC139">
        <v>5</v>
      </c>
      <c r="AD139">
        <v>5</v>
      </c>
      <c r="AE139">
        <v>5</v>
      </c>
      <c r="AF139">
        <v>5</v>
      </c>
      <c r="AG139">
        <v>5</v>
      </c>
      <c r="AH139">
        <v>5</v>
      </c>
      <c r="AI139">
        <v>5</v>
      </c>
      <c r="AJ139">
        <v>5</v>
      </c>
      <c r="AK139">
        <v>5</v>
      </c>
    </row>
    <row r="140" spans="1:37" x14ac:dyDescent="0.25">
      <c r="A140">
        <v>139</v>
      </c>
      <c r="B140" t="s">
        <v>335</v>
      </c>
      <c r="C140" t="s">
        <v>458</v>
      </c>
      <c r="D140" t="s">
        <v>47</v>
      </c>
      <c r="E140" t="s">
        <v>48</v>
      </c>
      <c r="F140" t="s">
        <v>38</v>
      </c>
      <c r="G140" t="s">
        <v>39</v>
      </c>
      <c r="H140">
        <v>4</v>
      </c>
      <c r="I140">
        <v>4</v>
      </c>
      <c r="J140">
        <v>5</v>
      </c>
      <c r="K140">
        <v>5</v>
      </c>
      <c r="L140">
        <v>5</v>
      </c>
      <c r="M140">
        <v>4</v>
      </c>
      <c r="N140">
        <v>5</v>
      </c>
      <c r="O140">
        <v>5</v>
      </c>
      <c r="P140">
        <v>5</v>
      </c>
      <c r="Q140">
        <v>5</v>
      </c>
      <c r="R140">
        <v>4</v>
      </c>
      <c r="S140">
        <v>4</v>
      </c>
      <c r="T140">
        <v>4</v>
      </c>
      <c r="U140">
        <v>4</v>
      </c>
      <c r="V140">
        <v>5</v>
      </c>
      <c r="W140">
        <v>5</v>
      </c>
      <c r="X140">
        <v>5</v>
      </c>
      <c r="Y140">
        <v>5</v>
      </c>
      <c r="Z140">
        <v>4</v>
      </c>
      <c r="AA140">
        <v>5</v>
      </c>
      <c r="AB140">
        <v>4</v>
      </c>
      <c r="AC140">
        <v>5</v>
      </c>
      <c r="AD140">
        <v>5</v>
      </c>
      <c r="AE140">
        <v>4</v>
      </c>
      <c r="AF140">
        <v>5</v>
      </c>
      <c r="AG140">
        <v>4</v>
      </c>
      <c r="AH140">
        <v>4</v>
      </c>
      <c r="AI140">
        <v>4</v>
      </c>
      <c r="AJ140">
        <v>5</v>
      </c>
      <c r="AK140">
        <v>5</v>
      </c>
    </row>
    <row r="141" spans="1:37" x14ac:dyDescent="0.25">
      <c r="A141">
        <v>140</v>
      </c>
      <c r="B141" t="s">
        <v>248</v>
      </c>
      <c r="C141" t="s">
        <v>249</v>
      </c>
      <c r="D141" t="s">
        <v>47</v>
      </c>
      <c r="E141" t="s">
        <v>48</v>
      </c>
      <c r="F141" t="s">
        <v>38</v>
      </c>
      <c r="G141" t="s">
        <v>39</v>
      </c>
      <c r="H141">
        <v>4</v>
      </c>
      <c r="I141">
        <v>4</v>
      </c>
      <c r="J141">
        <v>4</v>
      </c>
      <c r="K141">
        <v>4</v>
      </c>
      <c r="L141">
        <v>4</v>
      </c>
      <c r="M141">
        <v>4</v>
      </c>
      <c r="N141">
        <v>4</v>
      </c>
      <c r="O141">
        <v>4</v>
      </c>
      <c r="P141">
        <v>4</v>
      </c>
      <c r="Q141">
        <v>4</v>
      </c>
      <c r="R141">
        <v>4</v>
      </c>
      <c r="S141">
        <v>4</v>
      </c>
      <c r="T141">
        <v>4</v>
      </c>
      <c r="U141">
        <v>4</v>
      </c>
      <c r="V141">
        <v>4</v>
      </c>
      <c r="W141">
        <v>4</v>
      </c>
      <c r="X141">
        <v>4</v>
      </c>
      <c r="Y141">
        <v>4</v>
      </c>
      <c r="Z141">
        <v>4</v>
      </c>
      <c r="AA141">
        <v>4</v>
      </c>
      <c r="AB141">
        <v>4</v>
      </c>
      <c r="AC141">
        <v>4</v>
      </c>
      <c r="AD141">
        <v>4</v>
      </c>
      <c r="AE141">
        <v>4</v>
      </c>
      <c r="AF141">
        <v>4</v>
      </c>
      <c r="AG141">
        <v>4</v>
      </c>
      <c r="AH141">
        <v>3</v>
      </c>
      <c r="AI141">
        <v>3</v>
      </c>
      <c r="AJ141">
        <v>3</v>
      </c>
      <c r="AK141">
        <v>4</v>
      </c>
    </row>
    <row r="142" spans="1:37" x14ac:dyDescent="0.25">
      <c r="A142">
        <v>141</v>
      </c>
      <c r="B142" t="s">
        <v>120</v>
      </c>
      <c r="C142" t="s">
        <v>121</v>
      </c>
      <c r="D142" t="s">
        <v>36</v>
      </c>
      <c r="E142" t="s">
        <v>48</v>
      </c>
      <c r="F142" t="s">
        <v>38</v>
      </c>
      <c r="G142" t="s">
        <v>39</v>
      </c>
      <c r="H142">
        <v>4</v>
      </c>
      <c r="I142">
        <v>4</v>
      </c>
      <c r="J142">
        <v>5</v>
      </c>
      <c r="K142">
        <v>4</v>
      </c>
      <c r="L142">
        <v>2</v>
      </c>
      <c r="M142">
        <v>3</v>
      </c>
      <c r="N142">
        <v>5</v>
      </c>
      <c r="O142">
        <v>5</v>
      </c>
      <c r="P142">
        <v>4</v>
      </c>
      <c r="Q142">
        <v>3</v>
      </c>
      <c r="R142">
        <v>4</v>
      </c>
      <c r="S142">
        <v>5</v>
      </c>
      <c r="T142">
        <v>5</v>
      </c>
      <c r="U142">
        <v>5</v>
      </c>
      <c r="V142">
        <v>3</v>
      </c>
      <c r="W142">
        <v>5</v>
      </c>
      <c r="X142">
        <v>2</v>
      </c>
      <c r="Y142">
        <v>3</v>
      </c>
      <c r="Z142">
        <v>3</v>
      </c>
      <c r="AA142">
        <v>5</v>
      </c>
      <c r="AB142">
        <v>2</v>
      </c>
      <c r="AC142">
        <v>4</v>
      </c>
      <c r="AD142">
        <v>5</v>
      </c>
      <c r="AE142">
        <v>4</v>
      </c>
      <c r="AF142">
        <v>4</v>
      </c>
      <c r="AG142">
        <v>5</v>
      </c>
      <c r="AH142">
        <v>4</v>
      </c>
      <c r="AI142">
        <v>5</v>
      </c>
      <c r="AJ142">
        <v>4</v>
      </c>
      <c r="AK142">
        <v>4</v>
      </c>
    </row>
    <row r="143" spans="1:37" x14ac:dyDescent="0.25">
      <c r="A143">
        <v>142</v>
      </c>
      <c r="B143" t="s">
        <v>306</v>
      </c>
      <c r="C143" t="s">
        <v>430</v>
      </c>
      <c r="D143" t="s">
        <v>47</v>
      </c>
      <c r="E143" t="s">
        <v>48</v>
      </c>
      <c r="F143" t="s">
        <v>99</v>
      </c>
      <c r="G143" t="s">
        <v>44</v>
      </c>
      <c r="H143">
        <v>3</v>
      </c>
      <c r="I143">
        <v>3</v>
      </c>
      <c r="J143">
        <v>2</v>
      </c>
      <c r="K143">
        <v>3</v>
      </c>
      <c r="L143">
        <v>2</v>
      </c>
      <c r="M143">
        <v>4</v>
      </c>
      <c r="N143">
        <v>4</v>
      </c>
      <c r="O143">
        <v>4</v>
      </c>
      <c r="P143">
        <v>4</v>
      </c>
      <c r="Q143">
        <v>4</v>
      </c>
      <c r="R143">
        <v>4</v>
      </c>
      <c r="S143">
        <v>4</v>
      </c>
      <c r="T143">
        <v>4</v>
      </c>
      <c r="U143">
        <v>3</v>
      </c>
      <c r="V143">
        <v>4</v>
      </c>
      <c r="W143">
        <v>5</v>
      </c>
      <c r="X143">
        <v>2</v>
      </c>
      <c r="Y143">
        <v>3</v>
      </c>
      <c r="Z143">
        <v>2</v>
      </c>
      <c r="AA143">
        <v>4</v>
      </c>
      <c r="AB143">
        <v>3</v>
      </c>
      <c r="AC143">
        <v>3</v>
      </c>
      <c r="AD143">
        <v>4</v>
      </c>
      <c r="AE143">
        <v>4</v>
      </c>
      <c r="AF143">
        <v>5</v>
      </c>
      <c r="AG143">
        <v>4</v>
      </c>
      <c r="AH143">
        <v>3</v>
      </c>
      <c r="AI143">
        <v>3</v>
      </c>
      <c r="AJ143">
        <v>5</v>
      </c>
      <c r="AK143">
        <v>4</v>
      </c>
    </row>
    <row r="144" spans="1:37" x14ac:dyDescent="0.25">
      <c r="A144">
        <v>143</v>
      </c>
      <c r="B144" t="s">
        <v>237</v>
      </c>
      <c r="C144" t="s">
        <v>238</v>
      </c>
      <c r="D144" t="s">
        <v>47</v>
      </c>
      <c r="E144" t="s">
        <v>48</v>
      </c>
      <c r="F144" t="s">
        <v>99</v>
      </c>
      <c r="G144" t="s">
        <v>44</v>
      </c>
      <c r="H144">
        <v>5</v>
      </c>
      <c r="I144">
        <v>4</v>
      </c>
      <c r="J144">
        <v>5</v>
      </c>
      <c r="K144">
        <v>5</v>
      </c>
      <c r="L144">
        <v>5</v>
      </c>
      <c r="M144">
        <v>2</v>
      </c>
      <c r="N144">
        <v>5</v>
      </c>
      <c r="O144">
        <v>5</v>
      </c>
      <c r="P144">
        <v>5</v>
      </c>
      <c r="Q144">
        <v>2</v>
      </c>
      <c r="R144">
        <v>5</v>
      </c>
      <c r="S144">
        <v>2</v>
      </c>
      <c r="T144">
        <v>2</v>
      </c>
      <c r="U144">
        <v>2</v>
      </c>
      <c r="V144">
        <v>2</v>
      </c>
      <c r="W144">
        <v>5</v>
      </c>
      <c r="X144">
        <v>5</v>
      </c>
      <c r="Y144">
        <v>5</v>
      </c>
      <c r="Z144">
        <v>3</v>
      </c>
      <c r="AA144">
        <v>5</v>
      </c>
      <c r="AB144">
        <v>3</v>
      </c>
      <c r="AC144">
        <v>3</v>
      </c>
      <c r="AD144">
        <v>5</v>
      </c>
      <c r="AE144">
        <v>4</v>
      </c>
      <c r="AF144">
        <v>5</v>
      </c>
      <c r="AG144">
        <v>3</v>
      </c>
      <c r="AH144">
        <v>3</v>
      </c>
      <c r="AI144">
        <v>3</v>
      </c>
      <c r="AJ144">
        <v>5</v>
      </c>
      <c r="AK144">
        <v>5</v>
      </c>
    </row>
    <row r="145" spans="1:37" x14ac:dyDescent="0.25">
      <c r="A145">
        <v>144</v>
      </c>
      <c r="B145" t="s">
        <v>326</v>
      </c>
      <c r="C145" t="s">
        <v>449</v>
      </c>
      <c r="D145" t="s">
        <v>47</v>
      </c>
      <c r="E145" t="s">
        <v>48</v>
      </c>
      <c r="F145" t="s">
        <v>38</v>
      </c>
      <c r="G145" t="s">
        <v>39</v>
      </c>
      <c r="H145">
        <v>3</v>
      </c>
      <c r="I145">
        <v>3</v>
      </c>
      <c r="J145">
        <v>3</v>
      </c>
      <c r="K145">
        <v>3</v>
      </c>
      <c r="L145">
        <v>3</v>
      </c>
      <c r="M145">
        <v>4</v>
      </c>
      <c r="N145">
        <v>4</v>
      </c>
      <c r="O145">
        <v>4</v>
      </c>
      <c r="P145">
        <v>4</v>
      </c>
      <c r="Q145">
        <v>4</v>
      </c>
      <c r="R145">
        <v>4</v>
      </c>
      <c r="S145">
        <v>4</v>
      </c>
      <c r="T145">
        <v>4</v>
      </c>
      <c r="U145">
        <v>4</v>
      </c>
      <c r="V145">
        <v>4</v>
      </c>
      <c r="W145">
        <v>4</v>
      </c>
      <c r="X145">
        <v>4</v>
      </c>
      <c r="Y145">
        <v>4</v>
      </c>
      <c r="Z145">
        <v>4</v>
      </c>
      <c r="AA145">
        <v>4</v>
      </c>
      <c r="AB145">
        <v>4</v>
      </c>
      <c r="AC145">
        <v>4</v>
      </c>
      <c r="AD145">
        <v>4</v>
      </c>
      <c r="AE145">
        <v>4</v>
      </c>
      <c r="AF145">
        <v>4</v>
      </c>
      <c r="AG145">
        <v>4</v>
      </c>
      <c r="AH145">
        <v>4</v>
      </c>
      <c r="AI145">
        <v>4</v>
      </c>
      <c r="AJ145">
        <v>4</v>
      </c>
      <c r="AK145">
        <v>4</v>
      </c>
    </row>
    <row r="146" spans="1:37" x14ac:dyDescent="0.25">
      <c r="A146">
        <v>145</v>
      </c>
      <c r="B146" t="s">
        <v>340</v>
      </c>
      <c r="C146" t="s">
        <v>463</v>
      </c>
      <c r="D146" t="s">
        <v>47</v>
      </c>
      <c r="E146" t="s">
        <v>48</v>
      </c>
      <c r="F146" t="s">
        <v>99</v>
      </c>
      <c r="G146" t="s">
        <v>39</v>
      </c>
      <c r="H146">
        <v>4</v>
      </c>
      <c r="I146">
        <v>4</v>
      </c>
      <c r="J146">
        <v>4</v>
      </c>
      <c r="K146">
        <v>4</v>
      </c>
      <c r="L146">
        <v>4</v>
      </c>
      <c r="M146">
        <v>4</v>
      </c>
      <c r="N146">
        <v>4</v>
      </c>
      <c r="O146">
        <v>5</v>
      </c>
      <c r="P146">
        <v>5</v>
      </c>
      <c r="Q146">
        <v>4</v>
      </c>
      <c r="R146">
        <v>4</v>
      </c>
      <c r="S146">
        <v>4</v>
      </c>
      <c r="T146">
        <v>4</v>
      </c>
      <c r="U146">
        <v>4</v>
      </c>
      <c r="V146">
        <v>4</v>
      </c>
      <c r="W146">
        <v>5</v>
      </c>
      <c r="X146">
        <v>5</v>
      </c>
      <c r="Y146">
        <v>5</v>
      </c>
      <c r="Z146">
        <v>5</v>
      </c>
      <c r="AA146">
        <v>5</v>
      </c>
      <c r="AB146">
        <v>4</v>
      </c>
      <c r="AC146">
        <v>4</v>
      </c>
      <c r="AD146">
        <v>4</v>
      </c>
      <c r="AE146">
        <v>4</v>
      </c>
      <c r="AF146">
        <v>4</v>
      </c>
      <c r="AG146">
        <v>4</v>
      </c>
      <c r="AH146">
        <v>4</v>
      </c>
      <c r="AI146">
        <v>4</v>
      </c>
      <c r="AJ146">
        <v>3</v>
      </c>
      <c r="AK146">
        <v>4</v>
      </c>
    </row>
    <row r="147" spans="1:37" x14ac:dyDescent="0.25">
      <c r="A147">
        <v>146</v>
      </c>
      <c r="B147" t="s">
        <v>317</v>
      </c>
      <c r="C147" t="s">
        <v>441</v>
      </c>
      <c r="D147" t="s">
        <v>36</v>
      </c>
      <c r="E147" t="s">
        <v>48</v>
      </c>
      <c r="F147" t="s">
        <v>99</v>
      </c>
      <c r="G147" t="s">
        <v>39</v>
      </c>
      <c r="H147">
        <v>5</v>
      </c>
      <c r="I147">
        <v>4</v>
      </c>
      <c r="J147">
        <v>5</v>
      </c>
      <c r="K147">
        <v>4</v>
      </c>
      <c r="L147">
        <v>4</v>
      </c>
      <c r="M147">
        <v>4</v>
      </c>
      <c r="N147">
        <v>4</v>
      </c>
      <c r="O147">
        <v>5</v>
      </c>
      <c r="P147">
        <v>5</v>
      </c>
      <c r="Q147">
        <v>5</v>
      </c>
      <c r="R147">
        <v>5</v>
      </c>
      <c r="S147">
        <v>5</v>
      </c>
      <c r="T147">
        <v>5</v>
      </c>
      <c r="U147">
        <v>5</v>
      </c>
      <c r="V147">
        <v>5</v>
      </c>
      <c r="W147">
        <v>5</v>
      </c>
      <c r="X147">
        <v>5</v>
      </c>
      <c r="Y147">
        <v>5</v>
      </c>
      <c r="Z147">
        <v>5</v>
      </c>
      <c r="AA147">
        <v>5</v>
      </c>
      <c r="AB147">
        <v>5</v>
      </c>
      <c r="AC147">
        <v>5</v>
      </c>
      <c r="AD147">
        <v>5</v>
      </c>
      <c r="AE147">
        <v>5</v>
      </c>
      <c r="AF147">
        <v>5</v>
      </c>
      <c r="AG147">
        <v>5</v>
      </c>
      <c r="AH147">
        <v>4</v>
      </c>
      <c r="AI147">
        <v>4</v>
      </c>
      <c r="AJ147">
        <v>5</v>
      </c>
      <c r="AK147">
        <v>5</v>
      </c>
    </row>
    <row r="148" spans="1:37" x14ac:dyDescent="0.25">
      <c r="A148">
        <v>147</v>
      </c>
      <c r="B148" t="s">
        <v>374</v>
      </c>
      <c r="C148" t="s">
        <v>497</v>
      </c>
      <c r="D148" t="s">
        <v>47</v>
      </c>
      <c r="E148" t="s">
        <v>48</v>
      </c>
      <c r="F148" t="s">
        <v>99</v>
      </c>
      <c r="G148" t="s">
        <v>39</v>
      </c>
      <c r="H148">
        <v>5</v>
      </c>
      <c r="I148">
        <v>3</v>
      </c>
      <c r="J148">
        <v>4</v>
      </c>
      <c r="K148">
        <v>5</v>
      </c>
      <c r="L148">
        <v>5</v>
      </c>
      <c r="M148">
        <v>3</v>
      </c>
      <c r="N148">
        <v>3</v>
      </c>
      <c r="O148">
        <v>3</v>
      </c>
      <c r="P148">
        <v>4</v>
      </c>
      <c r="Q148">
        <v>4</v>
      </c>
      <c r="R148">
        <v>4</v>
      </c>
      <c r="S148">
        <v>3</v>
      </c>
      <c r="T148">
        <v>2</v>
      </c>
      <c r="U148">
        <v>2</v>
      </c>
      <c r="V148">
        <v>4</v>
      </c>
      <c r="W148">
        <v>4</v>
      </c>
      <c r="X148">
        <v>5</v>
      </c>
      <c r="Y148">
        <v>4</v>
      </c>
      <c r="Z148">
        <v>3</v>
      </c>
      <c r="AA148">
        <v>3</v>
      </c>
      <c r="AB148">
        <v>3</v>
      </c>
      <c r="AC148">
        <v>3</v>
      </c>
      <c r="AD148">
        <v>5</v>
      </c>
      <c r="AE148">
        <v>4</v>
      </c>
      <c r="AF148">
        <v>5</v>
      </c>
      <c r="AG148">
        <v>5</v>
      </c>
      <c r="AH148">
        <v>4</v>
      </c>
      <c r="AI148">
        <v>4</v>
      </c>
      <c r="AJ148">
        <v>5</v>
      </c>
      <c r="AK148">
        <v>4</v>
      </c>
    </row>
    <row r="149" spans="1:37" x14ac:dyDescent="0.25">
      <c r="A149">
        <v>148</v>
      </c>
      <c r="B149" t="s">
        <v>280</v>
      </c>
      <c r="C149" t="s">
        <v>403</v>
      </c>
      <c r="D149" t="s">
        <v>47</v>
      </c>
      <c r="E149" t="s">
        <v>48</v>
      </c>
      <c r="F149" t="s">
        <v>99</v>
      </c>
      <c r="G149" t="s">
        <v>39</v>
      </c>
      <c r="H149">
        <v>4</v>
      </c>
      <c r="I149">
        <v>4</v>
      </c>
      <c r="J149">
        <v>5</v>
      </c>
      <c r="K149">
        <v>5</v>
      </c>
      <c r="L149">
        <v>5</v>
      </c>
      <c r="M149">
        <v>5</v>
      </c>
      <c r="N149">
        <v>5</v>
      </c>
      <c r="O149">
        <v>5</v>
      </c>
      <c r="P149">
        <v>5</v>
      </c>
      <c r="Q149">
        <v>5</v>
      </c>
      <c r="R149">
        <v>5</v>
      </c>
      <c r="S149">
        <v>5</v>
      </c>
      <c r="T149">
        <v>5</v>
      </c>
      <c r="U149">
        <v>5</v>
      </c>
      <c r="V149">
        <v>5</v>
      </c>
      <c r="W149">
        <v>5</v>
      </c>
      <c r="X149">
        <v>5</v>
      </c>
      <c r="Y149">
        <v>5</v>
      </c>
      <c r="Z149">
        <v>5</v>
      </c>
      <c r="AA149">
        <v>5</v>
      </c>
      <c r="AB149">
        <v>5</v>
      </c>
      <c r="AC149">
        <v>5</v>
      </c>
      <c r="AD149">
        <v>5</v>
      </c>
      <c r="AE149">
        <v>5</v>
      </c>
      <c r="AF149">
        <v>5</v>
      </c>
      <c r="AG149">
        <v>5</v>
      </c>
      <c r="AH149">
        <v>2</v>
      </c>
      <c r="AI149">
        <v>1</v>
      </c>
      <c r="AJ149">
        <v>2</v>
      </c>
      <c r="AK149">
        <v>4</v>
      </c>
    </row>
    <row r="150" spans="1:37" x14ac:dyDescent="0.25">
      <c r="A150">
        <v>149</v>
      </c>
      <c r="B150" t="s">
        <v>78</v>
      </c>
      <c r="C150" t="s">
        <v>79</v>
      </c>
      <c r="D150" t="s">
        <v>36</v>
      </c>
      <c r="E150" t="s">
        <v>48</v>
      </c>
      <c r="F150" t="s">
        <v>38</v>
      </c>
      <c r="G150" t="s">
        <v>39</v>
      </c>
      <c r="H150">
        <v>3</v>
      </c>
      <c r="I150">
        <v>4</v>
      </c>
      <c r="J150">
        <v>5</v>
      </c>
      <c r="K150">
        <v>5</v>
      </c>
      <c r="L150">
        <v>5</v>
      </c>
      <c r="M150">
        <v>3</v>
      </c>
      <c r="N150">
        <v>4</v>
      </c>
      <c r="O150">
        <v>4</v>
      </c>
      <c r="P150">
        <v>5</v>
      </c>
      <c r="Q150">
        <v>4</v>
      </c>
      <c r="R150">
        <v>5</v>
      </c>
      <c r="S150">
        <v>5</v>
      </c>
      <c r="T150">
        <v>5</v>
      </c>
      <c r="U150">
        <v>5</v>
      </c>
      <c r="V150">
        <v>5</v>
      </c>
      <c r="W150">
        <v>5</v>
      </c>
      <c r="X150">
        <v>5</v>
      </c>
      <c r="Y150">
        <v>5</v>
      </c>
      <c r="Z150">
        <v>4</v>
      </c>
      <c r="AA150">
        <v>5</v>
      </c>
      <c r="AB150">
        <v>5</v>
      </c>
      <c r="AC150">
        <v>5</v>
      </c>
      <c r="AD150">
        <v>5</v>
      </c>
      <c r="AE150">
        <v>4</v>
      </c>
      <c r="AF150">
        <v>4</v>
      </c>
      <c r="AG150">
        <v>4</v>
      </c>
      <c r="AH150">
        <v>3</v>
      </c>
      <c r="AI150">
        <v>3</v>
      </c>
      <c r="AJ150">
        <v>4</v>
      </c>
      <c r="AK150">
        <v>3</v>
      </c>
    </row>
    <row r="151" spans="1:37" x14ac:dyDescent="0.25">
      <c r="A151">
        <v>150</v>
      </c>
      <c r="B151" t="s">
        <v>188</v>
      </c>
      <c r="C151" t="s">
        <v>189</v>
      </c>
      <c r="D151" t="s">
        <v>47</v>
      </c>
      <c r="E151" t="s">
        <v>48</v>
      </c>
      <c r="F151" t="s">
        <v>99</v>
      </c>
      <c r="G151" t="s">
        <v>39</v>
      </c>
      <c r="H151">
        <v>5</v>
      </c>
      <c r="I151">
        <v>5</v>
      </c>
      <c r="J151">
        <v>5</v>
      </c>
      <c r="K151">
        <v>5</v>
      </c>
      <c r="L151">
        <v>5</v>
      </c>
      <c r="M151">
        <v>5</v>
      </c>
      <c r="N151">
        <v>5</v>
      </c>
      <c r="O151">
        <v>5</v>
      </c>
      <c r="P151">
        <v>5</v>
      </c>
      <c r="Q151">
        <v>5</v>
      </c>
      <c r="R151">
        <v>5</v>
      </c>
      <c r="S151">
        <v>5</v>
      </c>
      <c r="T151">
        <v>5</v>
      </c>
      <c r="U151">
        <v>5</v>
      </c>
      <c r="V151">
        <v>5</v>
      </c>
      <c r="W151">
        <v>5</v>
      </c>
      <c r="X151">
        <v>5</v>
      </c>
      <c r="Y151">
        <v>5</v>
      </c>
      <c r="Z151">
        <v>5</v>
      </c>
      <c r="AA151">
        <v>5</v>
      </c>
      <c r="AB151">
        <v>5</v>
      </c>
      <c r="AC151">
        <v>5</v>
      </c>
      <c r="AD151">
        <v>5</v>
      </c>
      <c r="AE151">
        <v>5</v>
      </c>
      <c r="AF151">
        <v>5</v>
      </c>
      <c r="AG151">
        <v>5</v>
      </c>
      <c r="AH151">
        <v>5</v>
      </c>
      <c r="AI151">
        <v>5</v>
      </c>
      <c r="AJ151">
        <v>5</v>
      </c>
      <c r="AK151">
        <v>5</v>
      </c>
    </row>
    <row r="152" spans="1:37" x14ac:dyDescent="0.25">
      <c r="A152">
        <v>151</v>
      </c>
      <c r="B152" t="s">
        <v>131</v>
      </c>
      <c r="C152" t="s">
        <v>132</v>
      </c>
      <c r="D152" t="s">
        <v>47</v>
      </c>
      <c r="E152" t="s">
        <v>48</v>
      </c>
      <c r="F152" t="s">
        <v>99</v>
      </c>
      <c r="G152" t="s">
        <v>39</v>
      </c>
      <c r="H152">
        <v>4</v>
      </c>
      <c r="I152">
        <v>4</v>
      </c>
      <c r="J152">
        <v>4</v>
      </c>
      <c r="K152">
        <v>4</v>
      </c>
      <c r="L152">
        <v>5</v>
      </c>
      <c r="M152">
        <v>4</v>
      </c>
      <c r="N152">
        <v>5</v>
      </c>
      <c r="O152">
        <v>5</v>
      </c>
      <c r="P152">
        <v>4</v>
      </c>
      <c r="Q152">
        <v>4</v>
      </c>
      <c r="R152">
        <v>5</v>
      </c>
      <c r="S152">
        <v>4</v>
      </c>
      <c r="T152">
        <v>3</v>
      </c>
      <c r="U152">
        <v>4</v>
      </c>
      <c r="V152">
        <v>3</v>
      </c>
      <c r="W152">
        <v>4</v>
      </c>
      <c r="X152">
        <v>4</v>
      </c>
      <c r="Y152">
        <v>4</v>
      </c>
      <c r="Z152">
        <v>4</v>
      </c>
      <c r="AA152">
        <v>4</v>
      </c>
      <c r="AB152">
        <v>4</v>
      </c>
      <c r="AC152">
        <v>4</v>
      </c>
      <c r="AD152">
        <v>4</v>
      </c>
      <c r="AE152">
        <v>4</v>
      </c>
      <c r="AF152">
        <v>4</v>
      </c>
      <c r="AG152">
        <v>4</v>
      </c>
      <c r="AH152">
        <v>4</v>
      </c>
      <c r="AI152">
        <v>4</v>
      </c>
      <c r="AJ152">
        <v>4</v>
      </c>
      <c r="AK152">
        <v>4</v>
      </c>
    </row>
    <row r="153" spans="1:37" x14ac:dyDescent="0.25">
      <c r="A153">
        <v>152</v>
      </c>
      <c r="B153" t="s">
        <v>278</v>
      </c>
      <c r="C153" t="s">
        <v>401</v>
      </c>
      <c r="D153" t="s">
        <v>47</v>
      </c>
      <c r="E153" t="s">
        <v>48</v>
      </c>
      <c r="F153" t="s">
        <v>99</v>
      </c>
      <c r="G153" t="s">
        <v>39</v>
      </c>
      <c r="H153">
        <v>4</v>
      </c>
      <c r="I153">
        <v>4</v>
      </c>
      <c r="J153">
        <v>4</v>
      </c>
      <c r="K153">
        <v>4</v>
      </c>
      <c r="L153">
        <v>4</v>
      </c>
      <c r="M153">
        <v>5</v>
      </c>
      <c r="N153">
        <v>4</v>
      </c>
      <c r="O153">
        <v>4</v>
      </c>
      <c r="P153">
        <v>4</v>
      </c>
      <c r="Q153">
        <v>5</v>
      </c>
      <c r="R153">
        <v>4</v>
      </c>
      <c r="S153">
        <v>4</v>
      </c>
      <c r="T153">
        <v>5</v>
      </c>
      <c r="U153">
        <v>5</v>
      </c>
      <c r="V153">
        <v>4</v>
      </c>
      <c r="W153">
        <v>4</v>
      </c>
      <c r="X153">
        <v>4</v>
      </c>
      <c r="Y153">
        <v>4</v>
      </c>
      <c r="Z153">
        <v>5</v>
      </c>
      <c r="AA153">
        <v>4</v>
      </c>
      <c r="AB153">
        <v>4</v>
      </c>
      <c r="AC153">
        <v>4</v>
      </c>
      <c r="AD153">
        <v>5</v>
      </c>
      <c r="AE153">
        <v>4</v>
      </c>
      <c r="AF153">
        <v>5</v>
      </c>
      <c r="AG153">
        <v>5</v>
      </c>
      <c r="AH153">
        <v>4</v>
      </c>
      <c r="AI153">
        <v>5</v>
      </c>
      <c r="AJ153">
        <v>5</v>
      </c>
      <c r="AK153">
        <v>5</v>
      </c>
    </row>
    <row r="154" spans="1:37" x14ac:dyDescent="0.25">
      <c r="A154">
        <v>153</v>
      </c>
      <c r="B154" t="s">
        <v>139</v>
      </c>
      <c r="C154" t="s">
        <v>140</v>
      </c>
      <c r="D154" t="s">
        <v>47</v>
      </c>
      <c r="E154" t="s">
        <v>48</v>
      </c>
      <c r="F154" t="s">
        <v>99</v>
      </c>
      <c r="G154" t="s">
        <v>44</v>
      </c>
      <c r="H154">
        <v>5</v>
      </c>
      <c r="I154">
        <v>5</v>
      </c>
      <c r="J154">
        <v>5</v>
      </c>
      <c r="K154">
        <v>5</v>
      </c>
      <c r="L154">
        <v>5</v>
      </c>
      <c r="M154">
        <v>5</v>
      </c>
      <c r="N154">
        <v>5</v>
      </c>
      <c r="O154">
        <v>5</v>
      </c>
      <c r="P154">
        <v>5</v>
      </c>
      <c r="Q154">
        <v>5</v>
      </c>
      <c r="R154">
        <v>5</v>
      </c>
      <c r="S154">
        <v>5</v>
      </c>
      <c r="T154">
        <v>5</v>
      </c>
      <c r="U154">
        <v>5</v>
      </c>
      <c r="V154">
        <v>5</v>
      </c>
      <c r="W154">
        <v>5</v>
      </c>
      <c r="X154">
        <v>5</v>
      </c>
      <c r="Y154">
        <v>5</v>
      </c>
      <c r="Z154">
        <v>5</v>
      </c>
      <c r="AA154">
        <v>5</v>
      </c>
      <c r="AB154">
        <v>3</v>
      </c>
      <c r="AC154">
        <v>4</v>
      </c>
      <c r="AD154">
        <v>5</v>
      </c>
      <c r="AE154">
        <v>4</v>
      </c>
      <c r="AF154">
        <v>5</v>
      </c>
      <c r="AG154">
        <v>5</v>
      </c>
      <c r="AH154">
        <v>5</v>
      </c>
      <c r="AI154">
        <v>5</v>
      </c>
      <c r="AJ154">
        <v>5</v>
      </c>
      <c r="AK154">
        <v>5</v>
      </c>
    </row>
    <row r="155" spans="1:37" x14ac:dyDescent="0.25">
      <c r="A155">
        <v>154</v>
      </c>
      <c r="B155" t="s">
        <v>347</v>
      </c>
      <c r="C155" t="s">
        <v>470</v>
      </c>
      <c r="D155" t="s">
        <v>36</v>
      </c>
      <c r="E155" t="s">
        <v>48</v>
      </c>
      <c r="F155" t="s">
        <v>99</v>
      </c>
      <c r="G155" t="s">
        <v>39</v>
      </c>
      <c r="H155">
        <v>3</v>
      </c>
      <c r="I155">
        <v>4</v>
      </c>
      <c r="J155">
        <v>5</v>
      </c>
      <c r="K155">
        <v>5</v>
      </c>
      <c r="L155">
        <v>5</v>
      </c>
      <c r="M155">
        <v>5</v>
      </c>
      <c r="N155">
        <v>5</v>
      </c>
      <c r="O155">
        <v>5</v>
      </c>
      <c r="P155">
        <v>5</v>
      </c>
      <c r="Q155">
        <v>3</v>
      </c>
      <c r="R155">
        <v>5</v>
      </c>
      <c r="S155">
        <v>5</v>
      </c>
      <c r="T155">
        <v>5</v>
      </c>
      <c r="U155">
        <v>5</v>
      </c>
      <c r="V155">
        <v>3</v>
      </c>
      <c r="W155">
        <v>5</v>
      </c>
      <c r="X155">
        <v>3</v>
      </c>
      <c r="Y155">
        <v>4</v>
      </c>
      <c r="Z155">
        <v>3</v>
      </c>
      <c r="AA155">
        <v>5</v>
      </c>
      <c r="AB155">
        <v>4</v>
      </c>
      <c r="AC155">
        <v>4</v>
      </c>
      <c r="AD155">
        <v>5</v>
      </c>
      <c r="AE155">
        <v>4</v>
      </c>
      <c r="AF155">
        <v>5</v>
      </c>
      <c r="AG155">
        <v>5</v>
      </c>
      <c r="AH155">
        <v>4</v>
      </c>
      <c r="AI155">
        <v>4</v>
      </c>
      <c r="AJ155">
        <v>5</v>
      </c>
      <c r="AK155">
        <v>5</v>
      </c>
    </row>
    <row r="156" spans="1:37" x14ac:dyDescent="0.25">
      <c r="A156">
        <v>155</v>
      </c>
      <c r="B156" t="s">
        <v>289</v>
      </c>
      <c r="C156" t="s">
        <v>413</v>
      </c>
      <c r="D156" t="s">
        <v>47</v>
      </c>
      <c r="E156" t="s">
        <v>48</v>
      </c>
      <c r="F156" t="s">
        <v>99</v>
      </c>
      <c r="G156" t="s">
        <v>39</v>
      </c>
      <c r="H156">
        <v>3</v>
      </c>
      <c r="I156">
        <v>4</v>
      </c>
      <c r="J156">
        <v>3</v>
      </c>
      <c r="K156">
        <v>4</v>
      </c>
      <c r="L156">
        <v>4</v>
      </c>
      <c r="M156">
        <v>4</v>
      </c>
      <c r="N156">
        <v>4</v>
      </c>
      <c r="O156">
        <v>4</v>
      </c>
      <c r="P156">
        <v>5</v>
      </c>
      <c r="Q156">
        <v>4</v>
      </c>
      <c r="R156">
        <v>5</v>
      </c>
      <c r="S156">
        <v>4</v>
      </c>
      <c r="T156">
        <v>3</v>
      </c>
      <c r="U156">
        <v>3</v>
      </c>
      <c r="V156">
        <v>3</v>
      </c>
      <c r="W156">
        <v>4</v>
      </c>
      <c r="X156">
        <v>5</v>
      </c>
      <c r="Y156">
        <v>5</v>
      </c>
      <c r="Z156">
        <v>5</v>
      </c>
      <c r="AA156">
        <v>4</v>
      </c>
      <c r="AB156">
        <v>3</v>
      </c>
      <c r="AC156">
        <v>3</v>
      </c>
      <c r="AD156">
        <v>4</v>
      </c>
      <c r="AE156">
        <v>4</v>
      </c>
      <c r="AF156">
        <v>4</v>
      </c>
      <c r="AG156">
        <v>4</v>
      </c>
      <c r="AH156">
        <v>4</v>
      </c>
      <c r="AI156">
        <v>4</v>
      </c>
      <c r="AJ156">
        <v>4</v>
      </c>
      <c r="AK156">
        <v>4</v>
      </c>
    </row>
    <row r="157" spans="1:37" x14ac:dyDescent="0.25">
      <c r="A157">
        <v>156</v>
      </c>
      <c r="B157" t="s">
        <v>211</v>
      </c>
      <c r="C157" t="s">
        <v>212</v>
      </c>
      <c r="D157" t="s">
        <v>47</v>
      </c>
      <c r="E157" t="s">
        <v>48</v>
      </c>
      <c r="F157" t="s">
        <v>99</v>
      </c>
      <c r="G157" t="s">
        <v>39</v>
      </c>
      <c r="H157">
        <v>4</v>
      </c>
      <c r="I157">
        <v>4</v>
      </c>
      <c r="J157">
        <v>4</v>
      </c>
      <c r="K157">
        <v>4</v>
      </c>
      <c r="L157">
        <v>5</v>
      </c>
      <c r="M157">
        <v>3</v>
      </c>
      <c r="N157">
        <v>5</v>
      </c>
      <c r="O157">
        <v>5</v>
      </c>
      <c r="P157">
        <v>5</v>
      </c>
      <c r="Q157">
        <v>4</v>
      </c>
      <c r="R157">
        <v>5</v>
      </c>
      <c r="S157">
        <v>5</v>
      </c>
      <c r="T157">
        <v>4</v>
      </c>
      <c r="U157">
        <v>5</v>
      </c>
      <c r="V157">
        <v>4</v>
      </c>
      <c r="W157">
        <v>5</v>
      </c>
      <c r="X157">
        <v>5</v>
      </c>
      <c r="Y157">
        <v>5</v>
      </c>
      <c r="Z157">
        <v>3</v>
      </c>
      <c r="AA157">
        <v>4</v>
      </c>
      <c r="AB157">
        <v>3</v>
      </c>
      <c r="AC157">
        <v>3</v>
      </c>
      <c r="AD157">
        <v>4</v>
      </c>
      <c r="AE157">
        <v>4</v>
      </c>
      <c r="AF157">
        <v>5</v>
      </c>
      <c r="AG157">
        <v>5</v>
      </c>
      <c r="AH157">
        <v>4</v>
      </c>
      <c r="AI157">
        <v>4</v>
      </c>
      <c r="AJ157">
        <v>5</v>
      </c>
      <c r="AK157">
        <v>4</v>
      </c>
    </row>
    <row r="158" spans="1:37" x14ac:dyDescent="0.25">
      <c r="A158">
        <v>157</v>
      </c>
      <c r="B158" t="s">
        <v>332</v>
      </c>
      <c r="C158" t="s">
        <v>455</v>
      </c>
      <c r="D158" t="s">
        <v>36</v>
      </c>
      <c r="E158" t="s">
        <v>48</v>
      </c>
      <c r="F158" t="s">
        <v>38</v>
      </c>
      <c r="G158" t="s">
        <v>44</v>
      </c>
      <c r="H158">
        <v>4</v>
      </c>
      <c r="I158">
        <v>4</v>
      </c>
      <c r="J158">
        <v>4</v>
      </c>
      <c r="K158">
        <v>4</v>
      </c>
      <c r="L158">
        <v>4</v>
      </c>
      <c r="M158">
        <v>4</v>
      </c>
      <c r="N158">
        <v>4</v>
      </c>
      <c r="O158">
        <v>4</v>
      </c>
      <c r="P158">
        <v>4</v>
      </c>
      <c r="Q158">
        <v>4</v>
      </c>
      <c r="R158">
        <v>4</v>
      </c>
      <c r="S158">
        <v>4</v>
      </c>
      <c r="T158">
        <v>4</v>
      </c>
      <c r="U158">
        <v>4</v>
      </c>
      <c r="V158">
        <v>4</v>
      </c>
      <c r="W158">
        <v>4</v>
      </c>
      <c r="X158">
        <v>4</v>
      </c>
      <c r="Y158">
        <v>4</v>
      </c>
      <c r="Z158">
        <v>4</v>
      </c>
      <c r="AA158">
        <v>4</v>
      </c>
      <c r="AB158">
        <v>4</v>
      </c>
      <c r="AC158">
        <v>4</v>
      </c>
      <c r="AD158">
        <v>4</v>
      </c>
      <c r="AE158">
        <v>4</v>
      </c>
      <c r="AF158">
        <v>5</v>
      </c>
      <c r="AG158">
        <v>3</v>
      </c>
      <c r="AH158">
        <v>4</v>
      </c>
      <c r="AI158">
        <v>5</v>
      </c>
      <c r="AJ158">
        <v>5</v>
      </c>
      <c r="AK158">
        <v>5</v>
      </c>
    </row>
    <row r="159" spans="1:37" x14ac:dyDescent="0.25">
      <c r="A159">
        <v>158</v>
      </c>
      <c r="B159" t="s">
        <v>327</v>
      </c>
      <c r="C159" t="s">
        <v>450</v>
      </c>
      <c r="D159" t="s">
        <v>36</v>
      </c>
      <c r="E159" t="s">
        <v>48</v>
      </c>
      <c r="F159" t="s">
        <v>38</v>
      </c>
      <c r="G159" t="s">
        <v>39</v>
      </c>
      <c r="H159">
        <v>4</v>
      </c>
      <c r="I159">
        <v>4</v>
      </c>
      <c r="J159">
        <v>4</v>
      </c>
      <c r="K159">
        <v>4</v>
      </c>
      <c r="L159">
        <v>4</v>
      </c>
      <c r="M159">
        <v>4</v>
      </c>
      <c r="N159">
        <v>4</v>
      </c>
      <c r="O159">
        <v>4</v>
      </c>
      <c r="P159">
        <v>4</v>
      </c>
      <c r="Q159">
        <v>4</v>
      </c>
      <c r="R159">
        <v>4</v>
      </c>
      <c r="S159">
        <v>4</v>
      </c>
      <c r="T159">
        <v>4</v>
      </c>
      <c r="U159">
        <v>4</v>
      </c>
      <c r="V159">
        <v>4</v>
      </c>
      <c r="W159">
        <v>4</v>
      </c>
      <c r="X159">
        <v>4</v>
      </c>
      <c r="Y159">
        <v>4</v>
      </c>
      <c r="Z159">
        <v>4</v>
      </c>
      <c r="AA159">
        <v>4</v>
      </c>
      <c r="AB159">
        <v>4</v>
      </c>
      <c r="AC159">
        <v>4</v>
      </c>
      <c r="AD159">
        <v>4</v>
      </c>
      <c r="AE159">
        <v>4</v>
      </c>
      <c r="AF159">
        <v>4</v>
      </c>
      <c r="AG159">
        <v>4</v>
      </c>
      <c r="AH159">
        <v>4</v>
      </c>
      <c r="AI159">
        <v>3</v>
      </c>
      <c r="AJ159">
        <v>4</v>
      </c>
      <c r="AK159">
        <v>4</v>
      </c>
    </row>
    <row r="160" spans="1:37" x14ac:dyDescent="0.25">
      <c r="A160">
        <v>159</v>
      </c>
      <c r="B160" t="s">
        <v>273</v>
      </c>
      <c r="C160" t="s">
        <v>397</v>
      </c>
      <c r="D160" t="s">
        <v>47</v>
      </c>
      <c r="E160" t="s">
        <v>48</v>
      </c>
      <c r="F160" t="s">
        <v>99</v>
      </c>
      <c r="G160" t="s">
        <v>44</v>
      </c>
      <c r="H160">
        <v>5</v>
      </c>
      <c r="I160">
        <v>5</v>
      </c>
      <c r="J160">
        <v>5</v>
      </c>
      <c r="K160">
        <v>5</v>
      </c>
      <c r="L160">
        <v>5</v>
      </c>
      <c r="M160">
        <v>5</v>
      </c>
      <c r="N160">
        <v>5</v>
      </c>
      <c r="O160">
        <v>5</v>
      </c>
      <c r="P160">
        <v>5</v>
      </c>
      <c r="Q160">
        <v>5</v>
      </c>
      <c r="R160">
        <v>5</v>
      </c>
      <c r="S160">
        <v>5</v>
      </c>
      <c r="T160">
        <v>5</v>
      </c>
      <c r="U160">
        <v>5</v>
      </c>
      <c r="V160">
        <v>5</v>
      </c>
      <c r="W160">
        <v>5</v>
      </c>
      <c r="X160">
        <v>5</v>
      </c>
      <c r="Y160">
        <v>5</v>
      </c>
      <c r="Z160">
        <v>5</v>
      </c>
      <c r="AA160">
        <v>5</v>
      </c>
      <c r="AB160">
        <v>5</v>
      </c>
      <c r="AC160">
        <v>5</v>
      </c>
      <c r="AD160">
        <v>5</v>
      </c>
      <c r="AE160">
        <v>4</v>
      </c>
      <c r="AF160">
        <v>5</v>
      </c>
      <c r="AG160">
        <v>3</v>
      </c>
      <c r="AH160">
        <v>4</v>
      </c>
      <c r="AI160">
        <v>5</v>
      </c>
      <c r="AJ160">
        <v>4</v>
      </c>
      <c r="AK160">
        <v>4</v>
      </c>
    </row>
    <row r="161" spans="1:37" x14ac:dyDescent="0.25">
      <c r="A161">
        <v>160</v>
      </c>
      <c r="B161" t="s">
        <v>114</v>
      </c>
      <c r="C161" t="s">
        <v>115</v>
      </c>
      <c r="D161" t="s">
        <v>47</v>
      </c>
      <c r="E161" t="s">
        <v>48</v>
      </c>
      <c r="F161" t="s">
        <v>99</v>
      </c>
      <c r="G161" t="s">
        <v>39</v>
      </c>
      <c r="H161">
        <v>4</v>
      </c>
      <c r="I161">
        <v>4</v>
      </c>
      <c r="J161">
        <v>3</v>
      </c>
      <c r="K161">
        <v>4</v>
      </c>
      <c r="L161">
        <v>4</v>
      </c>
      <c r="M161">
        <v>4</v>
      </c>
      <c r="N161">
        <v>4</v>
      </c>
      <c r="O161">
        <v>4</v>
      </c>
      <c r="P161">
        <v>5</v>
      </c>
      <c r="Q161">
        <v>4</v>
      </c>
      <c r="R161">
        <v>4</v>
      </c>
      <c r="S161">
        <v>5</v>
      </c>
      <c r="T161">
        <v>4</v>
      </c>
      <c r="U161">
        <v>5</v>
      </c>
      <c r="V161">
        <v>4</v>
      </c>
      <c r="W161">
        <v>5</v>
      </c>
      <c r="X161">
        <v>4</v>
      </c>
      <c r="Y161">
        <v>4</v>
      </c>
      <c r="Z161">
        <v>5</v>
      </c>
      <c r="AA161">
        <v>4</v>
      </c>
      <c r="AB161">
        <v>5</v>
      </c>
      <c r="AC161">
        <v>4</v>
      </c>
      <c r="AD161">
        <v>5</v>
      </c>
      <c r="AE161">
        <v>4</v>
      </c>
      <c r="AF161">
        <v>5</v>
      </c>
      <c r="AG161">
        <v>5</v>
      </c>
      <c r="AH161">
        <v>5</v>
      </c>
      <c r="AI161">
        <v>5</v>
      </c>
      <c r="AJ161">
        <v>4</v>
      </c>
      <c r="AK161">
        <v>4</v>
      </c>
    </row>
    <row r="162" spans="1:37" x14ac:dyDescent="0.25">
      <c r="A162">
        <v>161</v>
      </c>
      <c r="B162" t="s">
        <v>86</v>
      </c>
      <c r="C162" t="s">
        <v>87</v>
      </c>
      <c r="D162" t="s">
        <v>36</v>
      </c>
      <c r="E162" t="s">
        <v>48</v>
      </c>
      <c r="F162" t="s">
        <v>38</v>
      </c>
      <c r="G162" t="s">
        <v>44</v>
      </c>
      <c r="H162">
        <v>5</v>
      </c>
      <c r="I162">
        <v>5</v>
      </c>
      <c r="J162">
        <v>5</v>
      </c>
      <c r="K162">
        <v>5</v>
      </c>
      <c r="L162">
        <v>5</v>
      </c>
      <c r="M162">
        <v>5</v>
      </c>
      <c r="N162">
        <v>5</v>
      </c>
      <c r="O162">
        <v>5</v>
      </c>
      <c r="P162">
        <v>5</v>
      </c>
      <c r="Q162">
        <v>5</v>
      </c>
      <c r="R162">
        <v>5</v>
      </c>
      <c r="S162">
        <v>5</v>
      </c>
      <c r="T162">
        <v>5</v>
      </c>
      <c r="U162">
        <v>5</v>
      </c>
      <c r="V162">
        <v>5</v>
      </c>
      <c r="W162">
        <v>5</v>
      </c>
      <c r="X162">
        <v>5</v>
      </c>
      <c r="Y162">
        <v>5</v>
      </c>
      <c r="Z162">
        <v>5</v>
      </c>
      <c r="AA162">
        <v>5</v>
      </c>
      <c r="AB162">
        <v>5</v>
      </c>
      <c r="AC162">
        <v>5</v>
      </c>
      <c r="AD162">
        <v>5</v>
      </c>
      <c r="AE162">
        <v>5</v>
      </c>
      <c r="AF162">
        <v>5</v>
      </c>
      <c r="AG162">
        <v>5</v>
      </c>
      <c r="AH162">
        <v>4</v>
      </c>
      <c r="AI162">
        <v>5</v>
      </c>
      <c r="AJ162">
        <v>5</v>
      </c>
      <c r="AK162">
        <v>5</v>
      </c>
    </row>
    <row r="163" spans="1:37" x14ac:dyDescent="0.25">
      <c r="A163">
        <v>162</v>
      </c>
      <c r="B163" t="s">
        <v>298</v>
      </c>
      <c r="C163" t="s">
        <v>422</v>
      </c>
      <c r="D163" t="s">
        <v>47</v>
      </c>
      <c r="E163" t="s">
        <v>48</v>
      </c>
      <c r="F163" t="s">
        <v>99</v>
      </c>
      <c r="G163" t="s">
        <v>44</v>
      </c>
      <c r="H163">
        <v>4</v>
      </c>
      <c r="I163">
        <v>4</v>
      </c>
      <c r="J163">
        <v>3</v>
      </c>
      <c r="K163">
        <v>4</v>
      </c>
      <c r="L163">
        <v>5</v>
      </c>
      <c r="M163">
        <v>4</v>
      </c>
      <c r="N163">
        <v>5</v>
      </c>
      <c r="O163">
        <v>5</v>
      </c>
      <c r="P163">
        <v>5</v>
      </c>
      <c r="Q163">
        <v>5</v>
      </c>
      <c r="R163">
        <v>5</v>
      </c>
      <c r="S163">
        <v>3</v>
      </c>
      <c r="T163">
        <v>3</v>
      </c>
      <c r="U163">
        <v>3</v>
      </c>
      <c r="V163">
        <v>3</v>
      </c>
      <c r="W163">
        <v>4</v>
      </c>
      <c r="X163">
        <v>2</v>
      </c>
      <c r="Y163">
        <v>5</v>
      </c>
      <c r="Z163">
        <v>4</v>
      </c>
      <c r="AA163">
        <v>4</v>
      </c>
      <c r="AB163">
        <v>3</v>
      </c>
      <c r="AC163">
        <v>4</v>
      </c>
      <c r="AD163">
        <v>5</v>
      </c>
      <c r="AE163">
        <v>4</v>
      </c>
      <c r="AF163">
        <v>4</v>
      </c>
      <c r="AG163">
        <v>5</v>
      </c>
      <c r="AH163">
        <v>4</v>
      </c>
      <c r="AI163">
        <v>3</v>
      </c>
      <c r="AJ163">
        <v>3</v>
      </c>
      <c r="AK163">
        <v>5</v>
      </c>
    </row>
    <row r="164" spans="1:37" x14ac:dyDescent="0.25">
      <c r="A164">
        <v>163</v>
      </c>
      <c r="B164" t="s">
        <v>116</v>
      </c>
      <c r="C164" t="s">
        <v>117</v>
      </c>
      <c r="D164" t="s">
        <v>47</v>
      </c>
      <c r="E164" t="s">
        <v>48</v>
      </c>
      <c r="F164" t="s">
        <v>99</v>
      </c>
      <c r="G164" t="s">
        <v>39</v>
      </c>
      <c r="H164">
        <v>4</v>
      </c>
      <c r="I164">
        <v>4</v>
      </c>
      <c r="J164">
        <v>4</v>
      </c>
      <c r="K164">
        <v>4</v>
      </c>
      <c r="L164">
        <v>4</v>
      </c>
      <c r="M164">
        <v>4</v>
      </c>
      <c r="N164">
        <v>4</v>
      </c>
      <c r="O164">
        <v>4</v>
      </c>
      <c r="P164">
        <v>5</v>
      </c>
      <c r="Q164">
        <v>5</v>
      </c>
      <c r="R164">
        <v>4</v>
      </c>
      <c r="S164">
        <v>4</v>
      </c>
      <c r="T164">
        <v>4</v>
      </c>
      <c r="U164">
        <v>5</v>
      </c>
      <c r="V164">
        <v>4</v>
      </c>
      <c r="W164">
        <v>4</v>
      </c>
      <c r="X164">
        <v>4</v>
      </c>
      <c r="Y164">
        <v>4</v>
      </c>
      <c r="Z164">
        <v>4</v>
      </c>
      <c r="AA164">
        <v>4</v>
      </c>
      <c r="AB164">
        <v>4</v>
      </c>
      <c r="AC164">
        <v>4</v>
      </c>
      <c r="AD164">
        <v>4</v>
      </c>
      <c r="AE164">
        <v>4</v>
      </c>
      <c r="AF164">
        <v>4</v>
      </c>
      <c r="AG164">
        <v>4</v>
      </c>
      <c r="AH164">
        <v>4</v>
      </c>
      <c r="AI164">
        <v>4</v>
      </c>
      <c r="AJ164">
        <v>4</v>
      </c>
      <c r="AK164">
        <v>4</v>
      </c>
    </row>
    <row r="165" spans="1:37" x14ac:dyDescent="0.25">
      <c r="A165">
        <v>164</v>
      </c>
      <c r="B165" t="s">
        <v>365</v>
      </c>
      <c r="C165" t="s">
        <v>488</v>
      </c>
      <c r="D165" t="s">
        <v>36</v>
      </c>
      <c r="E165" t="s">
        <v>48</v>
      </c>
      <c r="F165" t="s">
        <v>99</v>
      </c>
      <c r="G165" t="s">
        <v>39</v>
      </c>
      <c r="H165">
        <v>4</v>
      </c>
      <c r="I165">
        <v>4</v>
      </c>
      <c r="J165">
        <v>4</v>
      </c>
      <c r="K165">
        <v>4</v>
      </c>
      <c r="L165">
        <v>4</v>
      </c>
      <c r="M165">
        <v>4</v>
      </c>
      <c r="N165">
        <v>4</v>
      </c>
      <c r="O165">
        <v>4</v>
      </c>
      <c r="P165">
        <v>4</v>
      </c>
      <c r="Q165">
        <v>4</v>
      </c>
      <c r="R165">
        <v>4</v>
      </c>
      <c r="S165">
        <v>4</v>
      </c>
      <c r="T165">
        <v>4</v>
      </c>
      <c r="U165">
        <v>4</v>
      </c>
      <c r="V165">
        <v>4</v>
      </c>
      <c r="W165">
        <v>4</v>
      </c>
      <c r="X165">
        <v>4</v>
      </c>
      <c r="Y165">
        <v>4</v>
      </c>
      <c r="Z165">
        <v>4</v>
      </c>
      <c r="AA165">
        <v>4</v>
      </c>
      <c r="AB165">
        <v>4</v>
      </c>
      <c r="AC165">
        <v>4</v>
      </c>
      <c r="AD165">
        <v>4</v>
      </c>
      <c r="AE165">
        <v>4</v>
      </c>
      <c r="AF165">
        <v>5</v>
      </c>
      <c r="AG165">
        <v>3</v>
      </c>
      <c r="AH165">
        <v>3</v>
      </c>
      <c r="AI165">
        <v>3</v>
      </c>
      <c r="AJ165">
        <v>5</v>
      </c>
      <c r="AK165">
        <v>5</v>
      </c>
    </row>
    <row r="166" spans="1:37" x14ac:dyDescent="0.25">
      <c r="A166">
        <v>165</v>
      </c>
      <c r="B166" t="s">
        <v>291</v>
      </c>
      <c r="C166" t="s">
        <v>415</v>
      </c>
      <c r="D166" t="s">
        <v>36</v>
      </c>
      <c r="E166" t="s">
        <v>48</v>
      </c>
      <c r="F166" t="s">
        <v>99</v>
      </c>
      <c r="G166" t="s">
        <v>39</v>
      </c>
      <c r="H166">
        <v>4</v>
      </c>
      <c r="I166">
        <v>4</v>
      </c>
      <c r="J166">
        <v>4</v>
      </c>
      <c r="K166">
        <v>4</v>
      </c>
      <c r="L166">
        <v>4</v>
      </c>
      <c r="M166">
        <v>4</v>
      </c>
      <c r="N166">
        <v>4</v>
      </c>
      <c r="O166">
        <v>4</v>
      </c>
      <c r="P166">
        <v>4</v>
      </c>
      <c r="Q166">
        <v>4</v>
      </c>
      <c r="R166">
        <v>4</v>
      </c>
      <c r="S166">
        <v>4</v>
      </c>
      <c r="T166">
        <v>4</v>
      </c>
      <c r="U166">
        <v>4</v>
      </c>
      <c r="V166">
        <v>4</v>
      </c>
      <c r="W166">
        <v>4</v>
      </c>
      <c r="X166">
        <v>4</v>
      </c>
      <c r="Y166">
        <v>4</v>
      </c>
      <c r="Z166">
        <v>4</v>
      </c>
      <c r="AA166">
        <v>4</v>
      </c>
      <c r="AB166">
        <v>4</v>
      </c>
      <c r="AC166">
        <v>4</v>
      </c>
      <c r="AD166">
        <v>4</v>
      </c>
      <c r="AE166">
        <v>4</v>
      </c>
      <c r="AF166">
        <v>4</v>
      </c>
      <c r="AG166">
        <v>4</v>
      </c>
      <c r="AH166">
        <v>4</v>
      </c>
      <c r="AI166">
        <v>4</v>
      </c>
      <c r="AJ166">
        <v>4</v>
      </c>
      <c r="AK166">
        <v>4</v>
      </c>
    </row>
    <row r="167" spans="1:37" x14ac:dyDescent="0.25">
      <c r="A167">
        <v>166</v>
      </c>
      <c r="B167" t="s">
        <v>294</v>
      </c>
      <c r="C167" t="s">
        <v>418</v>
      </c>
      <c r="D167" t="s">
        <v>47</v>
      </c>
      <c r="E167" t="s">
        <v>48</v>
      </c>
      <c r="F167" t="s">
        <v>99</v>
      </c>
      <c r="G167" t="s">
        <v>44</v>
      </c>
      <c r="H167">
        <v>4</v>
      </c>
      <c r="I167">
        <v>3</v>
      </c>
      <c r="J167">
        <v>3</v>
      </c>
      <c r="K167">
        <v>4</v>
      </c>
      <c r="L167">
        <v>4</v>
      </c>
      <c r="M167">
        <v>3</v>
      </c>
      <c r="N167">
        <v>3</v>
      </c>
      <c r="O167">
        <v>3</v>
      </c>
      <c r="P167">
        <v>4</v>
      </c>
      <c r="Q167">
        <v>4</v>
      </c>
      <c r="R167">
        <v>4</v>
      </c>
      <c r="S167">
        <v>3</v>
      </c>
      <c r="T167">
        <v>4</v>
      </c>
      <c r="U167">
        <v>3</v>
      </c>
      <c r="V167">
        <v>4</v>
      </c>
      <c r="W167">
        <v>4</v>
      </c>
      <c r="X167">
        <v>4</v>
      </c>
      <c r="Y167">
        <v>5</v>
      </c>
      <c r="Z167">
        <v>4</v>
      </c>
      <c r="AA167">
        <v>5</v>
      </c>
      <c r="AB167">
        <v>4</v>
      </c>
      <c r="AC167">
        <v>4</v>
      </c>
      <c r="AD167">
        <v>4</v>
      </c>
      <c r="AE167">
        <v>4</v>
      </c>
      <c r="AF167">
        <v>5</v>
      </c>
      <c r="AG167">
        <v>5</v>
      </c>
      <c r="AH167">
        <v>4</v>
      </c>
      <c r="AI167">
        <v>3</v>
      </c>
      <c r="AJ167">
        <v>4</v>
      </c>
      <c r="AK167">
        <v>4</v>
      </c>
    </row>
    <row r="168" spans="1:37" x14ac:dyDescent="0.25">
      <c r="A168">
        <v>167</v>
      </c>
      <c r="B168" t="s">
        <v>348</v>
      </c>
      <c r="C168" t="s">
        <v>471</v>
      </c>
      <c r="D168" t="s">
        <v>47</v>
      </c>
      <c r="E168" t="s">
        <v>48</v>
      </c>
      <c r="F168" t="s">
        <v>99</v>
      </c>
      <c r="G168" t="s">
        <v>39</v>
      </c>
      <c r="H168">
        <v>4</v>
      </c>
      <c r="I168">
        <v>4</v>
      </c>
      <c r="J168">
        <v>4</v>
      </c>
      <c r="K168">
        <v>5</v>
      </c>
      <c r="L168">
        <v>5</v>
      </c>
      <c r="M168">
        <v>4</v>
      </c>
      <c r="N168">
        <v>4</v>
      </c>
      <c r="O168">
        <v>4</v>
      </c>
      <c r="P168">
        <v>5</v>
      </c>
      <c r="Q168">
        <v>4</v>
      </c>
      <c r="R168">
        <v>4</v>
      </c>
      <c r="S168">
        <v>3</v>
      </c>
      <c r="T168">
        <v>3</v>
      </c>
      <c r="U168">
        <v>3</v>
      </c>
      <c r="V168">
        <v>3</v>
      </c>
      <c r="W168">
        <v>3</v>
      </c>
      <c r="X168">
        <v>3</v>
      </c>
      <c r="Y168">
        <v>3</v>
      </c>
      <c r="Z168">
        <v>3</v>
      </c>
      <c r="AA168">
        <v>3</v>
      </c>
      <c r="AB168">
        <v>3</v>
      </c>
      <c r="AC168">
        <v>3</v>
      </c>
      <c r="AD168">
        <v>3</v>
      </c>
      <c r="AE168">
        <v>4</v>
      </c>
      <c r="AF168">
        <v>5</v>
      </c>
      <c r="AG168">
        <v>5</v>
      </c>
      <c r="AH168">
        <v>5</v>
      </c>
      <c r="AI168">
        <v>5</v>
      </c>
      <c r="AJ168">
        <v>5</v>
      </c>
      <c r="AK168">
        <v>5</v>
      </c>
    </row>
    <row r="169" spans="1:37" x14ac:dyDescent="0.25">
      <c r="A169">
        <v>168</v>
      </c>
      <c r="B169" t="s">
        <v>110</v>
      </c>
      <c r="C169" t="s">
        <v>111</v>
      </c>
      <c r="D169" t="s">
        <v>36</v>
      </c>
      <c r="E169" t="s">
        <v>48</v>
      </c>
      <c r="F169" t="s">
        <v>38</v>
      </c>
      <c r="G169" t="s">
        <v>39</v>
      </c>
      <c r="H169">
        <v>4</v>
      </c>
      <c r="I169">
        <v>4</v>
      </c>
      <c r="J169">
        <v>4</v>
      </c>
      <c r="K169">
        <v>4</v>
      </c>
      <c r="L169">
        <v>4</v>
      </c>
      <c r="M169">
        <v>3</v>
      </c>
      <c r="N169">
        <v>4</v>
      </c>
      <c r="O169">
        <v>4</v>
      </c>
      <c r="P169">
        <v>4</v>
      </c>
      <c r="Q169">
        <v>4</v>
      </c>
      <c r="R169">
        <v>4</v>
      </c>
      <c r="S169">
        <v>4</v>
      </c>
      <c r="T169">
        <v>4</v>
      </c>
      <c r="U169">
        <v>4</v>
      </c>
      <c r="V169">
        <v>4</v>
      </c>
      <c r="W169">
        <v>4</v>
      </c>
      <c r="X169">
        <v>4</v>
      </c>
      <c r="Y169">
        <v>4</v>
      </c>
      <c r="Z169">
        <v>4</v>
      </c>
      <c r="AA169">
        <v>4</v>
      </c>
      <c r="AB169">
        <v>4</v>
      </c>
      <c r="AC169">
        <v>4</v>
      </c>
      <c r="AD169">
        <v>3</v>
      </c>
      <c r="AE169">
        <v>4</v>
      </c>
      <c r="AF169">
        <v>5</v>
      </c>
      <c r="AG169">
        <v>4</v>
      </c>
      <c r="AH169">
        <v>4</v>
      </c>
      <c r="AI169">
        <v>3</v>
      </c>
      <c r="AJ169">
        <v>5</v>
      </c>
      <c r="AK169">
        <v>5</v>
      </c>
    </row>
    <row r="170" spans="1:37" x14ac:dyDescent="0.25">
      <c r="A170">
        <v>169</v>
      </c>
      <c r="B170" t="s">
        <v>270</v>
      </c>
      <c r="C170" t="s">
        <v>394</v>
      </c>
      <c r="D170" t="s">
        <v>47</v>
      </c>
      <c r="E170" t="s">
        <v>48</v>
      </c>
      <c r="F170" t="s">
        <v>38</v>
      </c>
      <c r="G170" t="s">
        <v>44</v>
      </c>
      <c r="H170">
        <v>3</v>
      </c>
      <c r="I170">
        <v>2</v>
      </c>
      <c r="J170">
        <v>2</v>
      </c>
      <c r="K170">
        <v>3</v>
      </c>
      <c r="L170">
        <v>3</v>
      </c>
      <c r="M170">
        <v>2</v>
      </c>
      <c r="N170">
        <v>3</v>
      </c>
      <c r="O170">
        <v>3</v>
      </c>
      <c r="P170">
        <v>3</v>
      </c>
      <c r="Q170">
        <v>2</v>
      </c>
      <c r="R170">
        <v>3</v>
      </c>
      <c r="S170">
        <v>3</v>
      </c>
      <c r="T170">
        <v>3</v>
      </c>
      <c r="U170">
        <v>3</v>
      </c>
      <c r="V170">
        <v>3</v>
      </c>
      <c r="W170">
        <v>3</v>
      </c>
      <c r="X170">
        <v>3</v>
      </c>
      <c r="Y170">
        <v>3</v>
      </c>
      <c r="Z170">
        <v>2</v>
      </c>
      <c r="AA170">
        <v>3</v>
      </c>
      <c r="AB170">
        <v>3</v>
      </c>
      <c r="AC170">
        <v>3</v>
      </c>
      <c r="AD170">
        <v>3</v>
      </c>
      <c r="AE170">
        <v>3</v>
      </c>
      <c r="AF170">
        <v>3</v>
      </c>
      <c r="AG170">
        <v>3</v>
      </c>
      <c r="AH170">
        <v>2</v>
      </c>
      <c r="AI170">
        <v>3</v>
      </c>
      <c r="AJ170">
        <v>2</v>
      </c>
      <c r="AK170">
        <v>2</v>
      </c>
    </row>
    <row r="171" spans="1:37" x14ac:dyDescent="0.25">
      <c r="A171">
        <v>170</v>
      </c>
      <c r="B171" t="s">
        <v>356</v>
      </c>
      <c r="C171" t="s">
        <v>479</v>
      </c>
      <c r="D171" t="s">
        <v>47</v>
      </c>
      <c r="E171" t="s">
        <v>48</v>
      </c>
      <c r="F171" t="s">
        <v>99</v>
      </c>
      <c r="G171" t="s">
        <v>39</v>
      </c>
      <c r="H171">
        <v>5</v>
      </c>
      <c r="I171">
        <v>3</v>
      </c>
      <c r="J171">
        <v>3</v>
      </c>
      <c r="K171">
        <v>5</v>
      </c>
      <c r="L171">
        <v>5</v>
      </c>
      <c r="M171">
        <v>3</v>
      </c>
      <c r="N171">
        <v>5</v>
      </c>
      <c r="O171">
        <v>5</v>
      </c>
      <c r="P171">
        <v>5</v>
      </c>
      <c r="Q171">
        <v>5</v>
      </c>
      <c r="R171">
        <v>5</v>
      </c>
      <c r="S171">
        <v>3</v>
      </c>
      <c r="T171">
        <v>5</v>
      </c>
      <c r="U171">
        <v>5</v>
      </c>
      <c r="V171">
        <v>5</v>
      </c>
      <c r="W171">
        <v>5</v>
      </c>
      <c r="X171">
        <v>5</v>
      </c>
      <c r="Y171">
        <v>5</v>
      </c>
      <c r="Z171">
        <v>3</v>
      </c>
      <c r="AA171">
        <v>5</v>
      </c>
      <c r="AB171">
        <v>3</v>
      </c>
      <c r="AC171">
        <v>3</v>
      </c>
      <c r="AD171">
        <v>5</v>
      </c>
      <c r="AE171">
        <v>4</v>
      </c>
      <c r="AF171">
        <v>4</v>
      </c>
      <c r="AG171">
        <v>4</v>
      </c>
      <c r="AH171">
        <v>4</v>
      </c>
      <c r="AI171">
        <v>3</v>
      </c>
      <c r="AJ171">
        <v>5</v>
      </c>
      <c r="AK171">
        <v>4</v>
      </c>
    </row>
    <row r="172" spans="1:37" x14ac:dyDescent="0.25">
      <c r="A172">
        <v>171</v>
      </c>
      <c r="B172" t="s">
        <v>369</v>
      </c>
      <c r="C172" t="s">
        <v>492</v>
      </c>
      <c r="D172" t="s">
        <v>47</v>
      </c>
      <c r="E172" t="s">
        <v>48</v>
      </c>
      <c r="F172" t="s">
        <v>99</v>
      </c>
      <c r="G172" t="s">
        <v>39</v>
      </c>
      <c r="H172">
        <v>5</v>
      </c>
      <c r="I172">
        <v>5</v>
      </c>
      <c r="J172">
        <v>5</v>
      </c>
      <c r="K172">
        <v>5</v>
      </c>
      <c r="L172">
        <v>5</v>
      </c>
      <c r="M172">
        <v>5</v>
      </c>
      <c r="N172">
        <v>5</v>
      </c>
      <c r="O172">
        <v>5</v>
      </c>
      <c r="P172">
        <v>5</v>
      </c>
      <c r="Q172">
        <v>5</v>
      </c>
      <c r="R172">
        <v>5</v>
      </c>
      <c r="S172">
        <v>5</v>
      </c>
      <c r="T172">
        <v>5</v>
      </c>
      <c r="U172">
        <v>5</v>
      </c>
      <c r="V172">
        <v>5</v>
      </c>
      <c r="W172">
        <v>5</v>
      </c>
      <c r="X172">
        <v>5</v>
      </c>
      <c r="Y172">
        <v>5</v>
      </c>
      <c r="Z172">
        <v>5</v>
      </c>
      <c r="AA172">
        <v>5</v>
      </c>
      <c r="AB172">
        <v>5</v>
      </c>
      <c r="AC172">
        <v>5</v>
      </c>
      <c r="AD172">
        <v>5</v>
      </c>
      <c r="AE172">
        <v>5</v>
      </c>
      <c r="AF172">
        <v>5</v>
      </c>
      <c r="AG172">
        <v>5</v>
      </c>
      <c r="AH172">
        <v>5</v>
      </c>
      <c r="AI172">
        <v>5</v>
      </c>
      <c r="AJ172">
        <v>5</v>
      </c>
      <c r="AK172">
        <v>5</v>
      </c>
    </row>
    <row r="173" spans="1:37" x14ac:dyDescent="0.25">
      <c r="A173">
        <v>172</v>
      </c>
      <c r="B173" t="s">
        <v>279</v>
      </c>
      <c r="C173" t="s">
        <v>402</v>
      </c>
      <c r="D173" t="s">
        <v>47</v>
      </c>
      <c r="E173" t="s">
        <v>48</v>
      </c>
      <c r="F173" t="s">
        <v>99</v>
      </c>
      <c r="G173" t="s">
        <v>39</v>
      </c>
      <c r="H173">
        <v>5</v>
      </c>
      <c r="I173">
        <v>5</v>
      </c>
      <c r="J173">
        <v>5</v>
      </c>
      <c r="K173">
        <v>5</v>
      </c>
      <c r="L173">
        <v>5</v>
      </c>
      <c r="M173">
        <v>5</v>
      </c>
      <c r="N173">
        <v>5</v>
      </c>
      <c r="O173">
        <v>5</v>
      </c>
      <c r="P173">
        <v>5</v>
      </c>
      <c r="Q173">
        <v>5</v>
      </c>
      <c r="R173">
        <v>5</v>
      </c>
      <c r="S173">
        <v>5</v>
      </c>
      <c r="T173">
        <v>5</v>
      </c>
      <c r="U173">
        <v>5</v>
      </c>
      <c r="V173">
        <v>5</v>
      </c>
      <c r="W173">
        <v>5</v>
      </c>
      <c r="X173">
        <v>5</v>
      </c>
      <c r="Y173">
        <v>5</v>
      </c>
      <c r="Z173">
        <v>5</v>
      </c>
      <c r="AA173">
        <v>5</v>
      </c>
      <c r="AB173">
        <v>5</v>
      </c>
      <c r="AC173">
        <v>5</v>
      </c>
      <c r="AD173">
        <v>5</v>
      </c>
      <c r="AE173">
        <v>4</v>
      </c>
      <c r="AF173">
        <v>4</v>
      </c>
      <c r="AG173">
        <v>4</v>
      </c>
      <c r="AH173">
        <v>4</v>
      </c>
      <c r="AI173">
        <v>4</v>
      </c>
      <c r="AJ173">
        <v>4</v>
      </c>
      <c r="AK173">
        <v>5</v>
      </c>
    </row>
    <row r="174" spans="1:37" x14ac:dyDescent="0.25">
      <c r="A174">
        <v>173</v>
      </c>
      <c r="B174" t="s">
        <v>319</v>
      </c>
      <c r="C174" t="s">
        <v>443</v>
      </c>
      <c r="D174" t="s">
        <v>36</v>
      </c>
      <c r="E174" t="s">
        <v>48</v>
      </c>
      <c r="F174" t="s">
        <v>99</v>
      </c>
      <c r="G174" t="s">
        <v>39</v>
      </c>
      <c r="H174">
        <v>5</v>
      </c>
      <c r="I174">
        <v>4</v>
      </c>
      <c r="J174">
        <v>5</v>
      </c>
      <c r="K174">
        <v>4</v>
      </c>
      <c r="L174">
        <v>5</v>
      </c>
      <c r="M174">
        <v>5</v>
      </c>
      <c r="N174">
        <v>4</v>
      </c>
      <c r="O174">
        <v>4</v>
      </c>
      <c r="P174">
        <v>5</v>
      </c>
      <c r="Q174">
        <v>5</v>
      </c>
      <c r="R174">
        <v>4</v>
      </c>
      <c r="S174">
        <v>5</v>
      </c>
      <c r="T174">
        <v>4</v>
      </c>
      <c r="U174">
        <v>3</v>
      </c>
      <c r="V174">
        <v>3</v>
      </c>
      <c r="W174">
        <v>5</v>
      </c>
      <c r="X174">
        <v>5</v>
      </c>
      <c r="Y174">
        <v>5</v>
      </c>
      <c r="Z174">
        <v>4</v>
      </c>
      <c r="AA174">
        <v>5</v>
      </c>
      <c r="AB174">
        <v>4</v>
      </c>
      <c r="AC174">
        <v>5</v>
      </c>
      <c r="AD174">
        <v>5</v>
      </c>
      <c r="AE174">
        <v>3</v>
      </c>
      <c r="AF174">
        <v>3</v>
      </c>
      <c r="AG174">
        <v>4</v>
      </c>
      <c r="AH174">
        <v>4</v>
      </c>
      <c r="AI174">
        <v>3</v>
      </c>
      <c r="AJ174">
        <v>4</v>
      </c>
      <c r="AK174">
        <v>3</v>
      </c>
    </row>
    <row r="175" spans="1:37" x14ac:dyDescent="0.25">
      <c r="A175">
        <v>174</v>
      </c>
      <c r="B175" t="s">
        <v>250</v>
      </c>
      <c r="C175" t="s">
        <v>251</v>
      </c>
      <c r="D175" t="s">
        <v>36</v>
      </c>
      <c r="E175" t="s">
        <v>48</v>
      </c>
      <c r="F175" t="s">
        <v>38</v>
      </c>
      <c r="G175" t="s">
        <v>39</v>
      </c>
      <c r="H175">
        <v>4</v>
      </c>
      <c r="I175">
        <v>4</v>
      </c>
      <c r="J175">
        <v>4</v>
      </c>
      <c r="K175">
        <v>4</v>
      </c>
      <c r="L175">
        <v>4</v>
      </c>
      <c r="M175">
        <v>4</v>
      </c>
      <c r="N175">
        <v>4</v>
      </c>
      <c r="O175">
        <v>4</v>
      </c>
      <c r="P175">
        <v>4</v>
      </c>
      <c r="Q175">
        <v>4</v>
      </c>
      <c r="R175">
        <v>4</v>
      </c>
      <c r="S175">
        <v>4</v>
      </c>
      <c r="T175">
        <v>4</v>
      </c>
      <c r="U175">
        <v>4</v>
      </c>
      <c r="V175">
        <v>4</v>
      </c>
      <c r="W175">
        <v>4</v>
      </c>
      <c r="X175">
        <v>4</v>
      </c>
      <c r="Y175">
        <v>4</v>
      </c>
      <c r="Z175">
        <v>4</v>
      </c>
      <c r="AA175">
        <v>4</v>
      </c>
      <c r="AB175">
        <v>4</v>
      </c>
      <c r="AC175">
        <v>4</v>
      </c>
      <c r="AD175">
        <v>4</v>
      </c>
      <c r="AE175">
        <v>4</v>
      </c>
      <c r="AF175">
        <v>4</v>
      </c>
      <c r="AG175">
        <v>4</v>
      </c>
      <c r="AH175">
        <v>4</v>
      </c>
      <c r="AI175">
        <v>4</v>
      </c>
      <c r="AJ175">
        <v>4</v>
      </c>
      <c r="AK175">
        <v>4</v>
      </c>
    </row>
    <row r="176" spans="1:37" x14ac:dyDescent="0.25">
      <c r="A176">
        <v>175</v>
      </c>
      <c r="B176" t="s">
        <v>372</v>
      </c>
      <c r="C176" t="s">
        <v>495</v>
      </c>
      <c r="D176" t="s">
        <v>47</v>
      </c>
      <c r="E176" t="s">
        <v>48</v>
      </c>
      <c r="F176" t="s">
        <v>99</v>
      </c>
      <c r="G176" t="s">
        <v>44</v>
      </c>
      <c r="H176">
        <v>5</v>
      </c>
      <c r="I176">
        <v>4</v>
      </c>
      <c r="J176">
        <v>4</v>
      </c>
      <c r="K176">
        <v>4</v>
      </c>
      <c r="L176">
        <v>5</v>
      </c>
      <c r="M176">
        <v>5</v>
      </c>
      <c r="N176">
        <v>5</v>
      </c>
      <c r="O176">
        <v>5</v>
      </c>
      <c r="P176">
        <v>5</v>
      </c>
      <c r="Q176">
        <v>5</v>
      </c>
      <c r="R176">
        <v>4</v>
      </c>
      <c r="S176">
        <v>4</v>
      </c>
      <c r="T176">
        <v>5</v>
      </c>
      <c r="U176">
        <v>5</v>
      </c>
      <c r="V176">
        <v>5</v>
      </c>
      <c r="W176">
        <v>5</v>
      </c>
      <c r="X176">
        <v>5</v>
      </c>
      <c r="Y176">
        <v>5</v>
      </c>
      <c r="Z176">
        <v>3</v>
      </c>
      <c r="AA176">
        <v>5</v>
      </c>
      <c r="AB176">
        <v>4</v>
      </c>
      <c r="AC176">
        <v>4</v>
      </c>
      <c r="AD176">
        <v>4</v>
      </c>
      <c r="AE176">
        <v>4</v>
      </c>
      <c r="AF176">
        <v>5</v>
      </c>
      <c r="AG176">
        <v>5</v>
      </c>
      <c r="AH176">
        <v>5</v>
      </c>
      <c r="AI176">
        <v>5</v>
      </c>
      <c r="AJ176">
        <v>5</v>
      </c>
      <c r="AK176">
        <v>5</v>
      </c>
    </row>
    <row r="177" spans="1:37" x14ac:dyDescent="0.25">
      <c r="A177">
        <v>176</v>
      </c>
      <c r="B177" t="s">
        <v>325</v>
      </c>
      <c r="C177" t="s">
        <v>448</v>
      </c>
      <c r="D177" t="s">
        <v>47</v>
      </c>
      <c r="E177" t="s">
        <v>48</v>
      </c>
      <c r="F177" t="s">
        <v>38</v>
      </c>
      <c r="G177" t="s">
        <v>39</v>
      </c>
      <c r="H177">
        <v>4</v>
      </c>
      <c r="I177">
        <v>4</v>
      </c>
      <c r="J177">
        <v>4</v>
      </c>
      <c r="K177">
        <v>4</v>
      </c>
      <c r="L177">
        <v>4</v>
      </c>
      <c r="M177">
        <v>4</v>
      </c>
      <c r="N177">
        <v>4</v>
      </c>
      <c r="O177">
        <v>4</v>
      </c>
      <c r="P177">
        <v>4</v>
      </c>
      <c r="Q177">
        <v>4</v>
      </c>
      <c r="R177">
        <v>4</v>
      </c>
      <c r="S177">
        <v>4</v>
      </c>
      <c r="T177">
        <v>4</v>
      </c>
      <c r="U177">
        <v>4</v>
      </c>
      <c r="V177">
        <v>4</v>
      </c>
      <c r="W177">
        <v>4</v>
      </c>
      <c r="X177">
        <v>4</v>
      </c>
      <c r="Y177">
        <v>4</v>
      </c>
      <c r="Z177">
        <v>4</v>
      </c>
      <c r="AA177">
        <v>4</v>
      </c>
      <c r="AB177">
        <v>4</v>
      </c>
      <c r="AC177">
        <v>4</v>
      </c>
      <c r="AD177">
        <v>4</v>
      </c>
      <c r="AE177">
        <v>4</v>
      </c>
      <c r="AF177">
        <v>4</v>
      </c>
      <c r="AG177">
        <v>4</v>
      </c>
      <c r="AH177">
        <v>4</v>
      </c>
      <c r="AI177">
        <v>4</v>
      </c>
      <c r="AJ177">
        <v>4</v>
      </c>
      <c r="AK177">
        <v>4</v>
      </c>
    </row>
    <row r="178" spans="1:37" x14ac:dyDescent="0.25">
      <c r="A178">
        <v>177</v>
      </c>
      <c r="B178" t="s">
        <v>364</v>
      </c>
      <c r="C178" t="s">
        <v>487</v>
      </c>
      <c r="D178" t="s">
        <v>47</v>
      </c>
      <c r="E178" t="s">
        <v>48</v>
      </c>
      <c r="F178" t="s">
        <v>99</v>
      </c>
      <c r="G178" t="s">
        <v>44</v>
      </c>
      <c r="H178">
        <v>4</v>
      </c>
      <c r="I178">
        <v>4</v>
      </c>
      <c r="J178">
        <v>4</v>
      </c>
      <c r="K178">
        <v>4</v>
      </c>
      <c r="L178">
        <v>4</v>
      </c>
      <c r="M178">
        <v>4</v>
      </c>
      <c r="N178">
        <v>4</v>
      </c>
      <c r="O178">
        <v>4</v>
      </c>
      <c r="P178">
        <v>4</v>
      </c>
      <c r="Q178">
        <v>4</v>
      </c>
      <c r="R178">
        <v>4</v>
      </c>
      <c r="S178">
        <v>4</v>
      </c>
      <c r="T178">
        <v>4</v>
      </c>
      <c r="U178">
        <v>4</v>
      </c>
      <c r="V178">
        <v>4</v>
      </c>
      <c r="W178">
        <v>4</v>
      </c>
      <c r="X178">
        <v>4</v>
      </c>
      <c r="Y178">
        <v>4</v>
      </c>
      <c r="Z178">
        <v>4</v>
      </c>
      <c r="AA178">
        <v>5</v>
      </c>
      <c r="AB178">
        <v>4</v>
      </c>
      <c r="AC178">
        <v>4</v>
      </c>
      <c r="AD178">
        <v>4</v>
      </c>
      <c r="AE178">
        <v>4</v>
      </c>
      <c r="AF178">
        <v>4</v>
      </c>
      <c r="AG178">
        <v>4</v>
      </c>
      <c r="AH178">
        <v>4</v>
      </c>
      <c r="AI178">
        <v>4</v>
      </c>
      <c r="AJ178">
        <v>4</v>
      </c>
      <c r="AK178">
        <v>4</v>
      </c>
    </row>
    <row r="179" spans="1:37" x14ac:dyDescent="0.25">
      <c r="A179">
        <v>178</v>
      </c>
      <c r="B179" t="s">
        <v>183</v>
      </c>
      <c r="C179" t="s">
        <v>184</v>
      </c>
      <c r="D179" t="s">
        <v>47</v>
      </c>
      <c r="E179" t="s">
        <v>48</v>
      </c>
      <c r="F179" t="s">
        <v>99</v>
      </c>
      <c r="G179" t="s">
        <v>39</v>
      </c>
      <c r="H179">
        <v>5</v>
      </c>
      <c r="I179">
        <v>5</v>
      </c>
      <c r="J179">
        <v>5</v>
      </c>
      <c r="K179">
        <v>5</v>
      </c>
      <c r="L179">
        <v>5</v>
      </c>
      <c r="M179">
        <v>5</v>
      </c>
      <c r="N179">
        <v>4</v>
      </c>
      <c r="O179">
        <v>5</v>
      </c>
      <c r="P179">
        <v>5</v>
      </c>
      <c r="Q179">
        <v>5</v>
      </c>
      <c r="R179">
        <v>5</v>
      </c>
      <c r="S179">
        <v>3</v>
      </c>
      <c r="T179">
        <v>3</v>
      </c>
      <c r="U179">
        <v>4</v>
      </c>
      <c r="V179">
        <v>4</v>
      </c>
      <c r="W179">
        <v>5</v>
      </c>
      <c r="X179">
        <v>3</v>
      </c>
      <c r="Y179">
        <v>5</v>
      </c>
      <c r="Z179">
        <v>4</v>
      </c>
      <c r="AA179">
        <v>5</v>
      </c>
      <c r="AB179">
        <v>3</v>
      </c>
      <c r="AC179">
        <v>3</v>
      </c>
      <c r="AD179">
        <v>5</v>
      </c>
      <c r="AE179">
        <v>4</v>
      </c>
      <c r="AF179">
        <v>5</v>
      </c>
      <c r="AG179">
        <v>4</v>
      </c>
      <c r="AH179">
        <v>4</v>
      </c>
      <c r="AI179">
        <v>4</v>
      </c>
      <c r="AJ179">
        <v>5</v>
      </c>
      <c r="AK179">
        <v>5</v>
      </c>
    </row>
    <row r="180" spans="1:37" x14ac:dyDescent="0.25">
      <c r="A180">
        <v>179</v>
      </c>
      <c r="B180" t="s">
        <v>190</v>
      </c>
      <c r="C180" t="s">
        <v>191</v>
      </c>
      <c r="D180" t="s">
        <v>47</v>
      </c>
      <c r="E180" t="s">
        <v>48</v>
      </c>
      <c r="F180" t="s">
        <v>99</v>
      </c>
      <c r="G180" t="s">
        <v>39</v>
      </c>
      <c r="H180">
        <v>4</v>
      </c>
      <c r="I180">
        <v>4</v>
      </c>
      <c r="J180">
        <v>5</v>
      </c>
      <c r="K180">
        <v>5</v>
      </c>
      <c r="L180">
        <v>5</v>
      </c>
      <c r="M180">
        <v>5</v>
      </c>
      <c r="N180">
        <v>5</v>
      </c>
      <c r="O180">
        <v>5</v>
      </c>
      <c r="P180">
        <v>5</v>
      </c>
      <c r="Q180">
        <v>4</v>
      </c>
      <c r="R180">
        <v>5</v>
      </c>
      <c r="S180">
        <v>5</v>
      </c>
      <c r="T180">
        <v>5</v>
      </c>
      <c r="U180">
        <v>5</v>
      </c>
      <c r="V180">
        <v>4</v>
      </c>
      <c r="W180">
        <v>4</v>
      </c>
      <c r="X180">
        <v>5</v>
      </c>
      <c r="Y180">
        <v>5</v>
      </c>
      <c r="Z180">
        <v>5</v>
      </c>
      <c r="AA180">
        <v>5</v>
      </c>
      <c r="AB180">
        <v>5</v>
      </c>
      <c r="AC180">
        <v>5</v>
      </c>
      <c r="AD180">
        <v>5</v>
      </c>
      <c r="AE180">
        <v>5</v>
      </c>
      <c r="AF180">
        <v>4</v>
      </c>
      <c r="AG180">
        <v>5</v>
      </c>
      <c r="AH180">
        <v>4</v>
      </c>
      <c r="AI180">
        <v>4</v>
      </c>
      <c r="AJ180">
        <v>3</v>
      </c>
      <c r="AK180">
        <v>5</v>
      </c>
    </row>
    <row r="181" spans="1:37" x14ac:dyDescent="0.25">
      <c r="A181">
        <v>180</v>
      </c>
      <c r="B181" t="s">
        <v>344</v>
      </c>
      <c r="C181" t="s">
        <v>467</v>
      </c>
      <c r="D181" t="s">
        <v>47</v>
      </c>
      <c r="E181" t="s">
        <v>48</v>
      </c>
      <c r="F181" t="s">
        <v>99</v>
      </c>
      <c r="G181" t="s">
        <v>39</v>
      </c>
      <c r="H181">
        <v>3</v>
      </c>
      <c r="I181">
        <v>3</v>
      </c>
      <c r="J181">
        <v>3</v>
      </c>
      <c r="K181">
        <v>3</v>
      </c>
      <c r="L181">
        <v>3</v>
      </c>
      <c r="M181">
        <v>3</v>
      </c>
      <c r="N181">
        <v>3</v>
      </c>
      <c r="O181">
        <v>3</v>
      </c>
      <c r="P181">
        <v>3</v>
      </c>
      <c r="Q181">
        <v>3</v>
      </c>
      <c r="R181">
        <v>3</v>
      </c>
      <c r="S181">
        <v>3</v>
      </c>
      <c r="T181">
        <v>3</v>
      </c>
      <c r="U181">
        <v>3</v>
      </c>
      <c r="V181">
        <v>3</v>
      </c>
      <c r="W181">
        <v>3</v>
      </c>
      <c r="X181">
        <v>3</v>
      </c>
      <c r="Y181">
        <v>3</v>
      </c>
      <c r="Z181">
        <v>3</v>
      </c>
      <c r="AA181">
        <v>3</v>
      </c>
      <c r="AB181">
        <v>3</v>
      </c>
      <c r="AC181">
        <v>3</v>
      </c>
      <c r="AD181">
        <v>3</v>
      </c>
      <c r="AE181">
        <v>4</v>
      </c>
      <c r="AF181">
        <v>4</v>
      </c>
      <c r="AG181">
        <v>4</v>
      </c>
      <c r="AH181">
        <v>4</v>
      </c>
      <c r="AI181">
        <v>4</v>
      </c>
      <c r="AJ181">
        <v>4</v>
      </c>
      <c r="AK181">
        <v>4</v>
      </c>
    </row>
    <row r="182" spans="1:37" x14ac:dyDescent="0.25">
      <c r="A182">
        <v>181</v>
      </c>
      <c r="B182" t="s">
        <v>221</v>
      </c>
      <c r="C182" t="s">
        <v>222</v>
      </c>
      <c r="D182" t="s">
        <v>47</v>
      </c>
      <c r="E182" t="s">
        <v>48</v>
      </c>
      <c r="F182" t="s">
        <v>99</v>
      </c>
      <c r="G182" t="s">
        <v>39</v>
      </c>
      <c r="H182">
        <v>4</v>
      </c>
      <c r="I182">
        <v>4</v>
      </c>
      <c r="J182">
        <v>3</v>
      </c>
      <c r="K182">
        <v>4</v>
      </c>
      <c r="L182">
        <v>3</v>
      </c>
      <c r="M182">
        <v>4</v>
      </c>
      <c r="N182">
        <v>4</v>
      </c>
      <c r="O182">
        <v>4</v>
      </c>
      <c r="P182">
        <v>4</v>
      </c>
      <c r="Q182">
        <v>4</v>
      </c>
      <c r="R182">
        <v>4</v>
      </c>
      <c r="S182">
        <v>4</v>
      </c>
      <c r="T182">
        <v>4</v>
      </c>
      <c r="U182">
        <v>4</v>
      </c>
      <c r="V182">
        <v>4</v>
      </c>
      <c r="W182">
        <v>4</v>
      </c>
      <c r="X182">
        <v>4</v>
      </c>
      <c r="Y182">
        <v>4</v>
      </c>
      <c r="Z182">
        <v>4</v>
      </c>
      <c r="AA182">
        <v>4</v>
      </c>
      <c r="AB182">
        <v>4</v>
      </c>
      <c r="AC182">
        <v>4</v>
      </c>
      <c r="AD182">
        <v>4</v>
      </c>
      <c r="AE182">
        <v>4</v>
      </c>
      <c r="AF182">
        <v>4</v>
      </c>
      <c r="AG182">
        <v>4</v>
      </c>
      <c r="AH182">
        <v>4</v>
      </c>
      <c r="AI182">
        <v>4</v>
      </c>
      <c r="AJ182">
        <v>4</v>
      </c>
      <c r="AK182">
        <v>4</v>
      </c>
    </row>
    <row r="183" spans="1:37" x14ac:dyDescent="0.25">
      <c r="A183">
        <v>182</v>
      </c>
      <c r="B183" t="s">
        <v>366</v>
      </c>
      <c r="C183" t="s">
        <v>489</v>
      </c>
      <c r="D183" t="s">
        <v>36</v>
      </c>
      <c r="E183" t="s">
        <v>48</v>
      </c>
      <c r="F183" t="s">
        <v>99</v>
      </c>
      <c r="G183" t="s">
        <v>39</v>
      </c>
      <c r="H183">
        <v>4</v>
      </c>
      <c r="I183">
        <v>3</v>
      </c>
      <c r="J183">
        <v>3</v>
      </c>
      <c r="K183">
        <v>3</v>
      </c>
      <c r="L183">
        <v>3</v>
      </c>
      <c r="M183">
        <v>3</v>
      </c>
      <c r="N183">
        <v>3</v>
      </c>
      <c r="O183">
        <v>3</v>
      </c>
      <c r="P183">
        <v>3</v>
      </c>
      <c r="Q183">
        <v>3</v>
      </c>
      <c r="R183">
        <v>3</v>
      </c>
      <c r="S183">
        <v>3</v>
      </c>
      <c r="T183">
        <v>3</v>
      </c>
      <c r="U183">
        <v>3</v>
      </c>
      <c r="V183">
        <v>3</v>
      </c>
      <c r="W183">
        <v>3</v>
      </c>
      <c r="X183">
        <v>3</v>
      </c>
      <c r="Y183">
        <v>3</v>
      </c>
      <c r="Z183">
        <v>3</v>
      </c>
      <c r="AA183">
        <v>3</v>
      </c>
      <c r="AB183">
        <v>4</v>
      </c>
      <c r="AC183">
        <v>3</v>
      </c>
      <c r="AD183">
        <v>4</v>
      </c>
      <c r="AE183">
        <v>4</v>
      </c>
      <c r="AF183">
        <v>5</v>
      </c>
      <c r="AG183">
        <v>3</v>
      </c>
      <c r="AH183">
        <v>3</v>
      </c>
      <c r="AI183">
        <v>3</v>
      </c>
      <c r="AJ183">
        <v>5</v>
      </c>
      <c r="AK183">
        <v>5</v>
      </c>
    </row>
    <row r="184" spans="1:37" x14ac:dyDescent="0.25">
      <c r="A184">
        <v>183</v>
      </c>
      <c r="B184" t="s">
        <v>175</v>
      </c>
      <c r="C184" t="s">
        <v>176</v>
      </c>
      <c r="D184" t="s">
        <v>47</v>
      </c>
      <c r="E184" t="s">
        <v>48</v>
      </c>
      <c r="F184" t="s">
        <v>99</v>
      </c>
      <c r="G184" t="s">
        <v>44</v>
      </c>
      <c r="H184">
        <v>5</v>
      </c>
      <c r="I184">
        <v>4</v>
      </c>
      <c r="J184">
        <v>4</v>
      </c>
      <c r="K184">
        <v>5</v>
      </c>
      <c r="L184">
        <v>5</v>
      </c>
      <c r="M184">
        <v>5</v>
      </c>
      <c r="N184">
        <v>5</v>
      </c>
      <c r="O184">
        <v>5</v>
      </c>
      <c r="P184">
        <v>5</v>
      </c>
      <c r="Q184">
        <v>5</v>
      </c>
      <c r="R184">
        <v>5</v>
      </c>
      <c r="S184">
        <v>4</v>
      </c>
      <c r="T184">
        <v>4</v>
      </c>
      <c r="U184">
        <v>5</v>
      </c>
      <c r="V184">
        <v>4</v>
      </c>
      <c r="W184">
        <v>5</v>
      </c>
      <c r="X184">
        <v>5</v>
      </c>
      <c r="Y184">
        <v>5</v>
      </c>
      <c r="Z184">
        <v>5</v>
      </c>
      <c r="AA184">
        <v>5</v>
      </c>
      <c r="AB184">
        <v>4</v>
      </c>
      <c r="AC184">
        <v>4</v>
      </c>
      <c r="AD184">
        <v>5</v>
      </c>
      <c r="AE184">
        <v>4</v>
      </c>
      <c r="AF184">
        <v>5</v>
      </c>
      <c r="AG184">
        <v>4</v>
      </c>
      <c r="AH184">
        <v>4</v>
      </c>
      <c r="AI184">
        <v>5</v>
      </c>
      <c r="AJ184">
        <v>5</v>
      </c>
      <c r="AK184">
        <v>5</v>
      </c>
    </row>
    <row r="185" spans="1:37" x14ac:dyDescent="0.25">
      <c r="A185">
        <v>184</v>
      </c>
      <c r="B185" t="s">
        <v>225</v>
      </c>
      <c r="C185" t="s">
        <v>226</v>
      </c>
      <c r="D185" t="s">
        <v>47</v>
      </c>
      <c r="E185" t="s">
        <v>48</v>
      </c>
      <c r="F185" t="s">
        <v>99</v>
      </c>
      <c r="G185" t="s">
        <v>39</v>
      </c>
      <c r="H185">
        <v>4</v>
      </c>
      <c r="I185">
        <v>4</v>
      </c>
      <c r="J185">
        <v>4</v>
      </c>
      <c r="K185">
        <v>4</v>
      </c>
      <c r="L185">
        <v>4</v>
      </c>
      <c r="M185">
        <v>4</v>
      </c>
      <c r="N185">
        <v>4</v>
      </c>
      <c r="O185">
        <v>4</v>
      </c>
      <c r="P185">
        <v>5</v>
      </c>
      <c r="Q185">
        <v>5</v>
      </c>
      <c r="R185">
        <v>4</v>
      </c>
      <c r="S185">
        <v>3</v>
      </c>
      <c r="T185">
        <v>3</v>
      </c>
      <c r="U185">
        <v>4</v>
      </c>
      <c r="V185">
        <v>4</v>
      </c>
      <c r="W185">
        <v>5</v>
      </c>
      <c r="X185">
        <v>4</v>
      </c>
      <c r="Y185">
        <v>5</v>
      </c>
      <c r="Z185">
        <v>4</v>
      </c>
      <c r="AA185">
        <v>5</v>
      </c>
      <c r="AB185">
        <v>5</v>
      </c>
      <c r="AC185">
        <v>5</v>
      </c>
      <c r="AD185">
        <v>4</v>
      </c>
      <c r="AE185">
        <v>4</v>
      </c>
      <c r="AF185">
        <v>4</v>
      </c>
      <c r="AG185">
        <v>4</v>
      </c>
      <c r="AH185">
        <v>4</v>
      </c>
      <c r="AI185">
        <v>4</v>
      </c>
      <c r="AJ185">
        <v>4</v>
      </c>
      <c r="AK185">
        <v>4</v>
      </c>
    </row>
    <row r="186" spans="1:37" x14ac:dyDescent="0.25">
      <c r="A186">
        <v>185</v>
      </c>
      <c r="B186" t="s">
        <v>145</v>
      </c>
      <c r="C186" t="s">
        <v>146</v>
      </c>
      <c r="D186" t="s">
        <v>47</v>
      </c>
      <c r="E186" t="s">
        <v>48</v>
      </c>
      <c r="F186" t="s">
        <v>99</v>
      </c>
      <c r="G186" t="s">
        <v>39</v>
      </c>
      <c r="H186">
        <v>4</v>
      </c>
      <c r="I186">
        <v>4</v>
      </c>
      <c r="J186">
        <v>4</v>
      </c>
      <c r="K186">
        <v>4</v>
      </c>
      <c r="L186">
        <v>3</v>
      </c>
      <c r="M186">
        <v>3</v>
      </c>
      <c r="N186">
        <v>3</v>
      </c>
      <c r="O186">
        <v>4</v>
      </c>
      <c r="P186">
        <v>4</v>
      </c>
      <c r="Q186">
        <v>5</v>
      </c>
      <c r="R186">
        <v>4</v>
      </c>
      <c r="S186">
        <v>3</v>
      </c>
      <c r="T186">
        <v>3</v>
      </c>
      <c r="U186">
        <v>5</v>
      </c>
      <c r="V186">
        <v>4</v>
      </c>
      <c r="W186">
        <v>4</v>
      </c>
      <c r="X186">
        <v>3</v>
      </c>
      <c r="Y186">
        <v>4</v>
      </c>
      <c r="Z186">
        <v>3</v>
      </c>
      <c r="AA186">
        <v>4</v>
      </c>
      <c r="AB186">
        <v>4</v>
      </c>
      <c r="AC186">
        <v>5</v>
      </c>
      <c r="AD186">
        <v>4</v>
      </c>
      <c r="AE186">
        <v>4</v>
      </c>
      <c r="AF186">
        <v>4</v>
      </c>
      <c r="AG186">
        <v>5</v>
      </c>
      <c r="AH186">
        <v>4</v>
      </c>
      <c r="AI186">
        <v>3</v>
      </c>
      <c r="AJ186">
        <v>5</v>
      </c>
      <c r="AK186">
        <v>4</v>
      </c>
    </row>
    <row r="187" spans="1:37" x14ac:dyDescent="0.25">
      <c r="A187">
        <v>186</v>
      </c>
      <c r="B187" t="s">
        <v>375</v>
      </c>
      <c r="C187" t="s">
        <v>498</v>
      </c>
      <c r="D187" t="s">
        <v>47</v>
      </c>
      <c r="E187" t="s">
        <v>48</v>
      </c>
      <c r="F187" t="s">
        <v>99</v>
      </c>
      <c r="G187" t="s">
        <v>39</v>
      </c>
      <c r="H187">
        <v>4</v>
      </c>
      <c r="I187">
        <v>5</v>
      </c>
      <c r="J187">
        <v>5</v>
      </c>
      <c r="K187">
        <v>5</v>
      </c>
      <c r="L187">
        <v>5</v>
      </c>
      <c r="M187">
        <v>4</v>
      </c>
      <c r="N187">
        <v>5</v>
      </c>
      <c r="O187">
        <v>5</v>
      </c>
      <c r="P187">
        <v>5</v>
      </c>
      <c r="Q187">
        <v>4</v>
      </c>
      <c r="R187">
        <v>5</v>
      </c>
      <c r="S187">
        <v>5</v>
      </c>
      <c r="T187">
        <v>5</v>
      </c>
      <c r="U187">
        <v>5</v>
      </c>
      <c r="V187">
        <v>5</v>
      </c>
      <c r="W187">
        <v>5</v>
      </c>
      <c r="X187">
        <v>5</v>
      </c>
      <c r="Y187">
        <v>5</v>
      </c>
      <c r="Z187">
        <v>5</v>
      </c>
      <c r="AA187">
        <v>5</v>
      </c>
      <c r="AB187">
        <v>5</v>
      </c>
      <c r="AC187">
        <v>5</v>
      </c>
      <c r="AD187">
        <v>5</v>
      </c>
      <c r="AE187">
        <v>5</v>
      </c>
      <c r="AF187">
        <v>5</v>
      </c>
      <c r="AG187">
        <v>4</v>
      </c>
      <c r="AH187">
        <v>4</v>
      </c>
      <c r="AI187">
        <v>5</v>
      </c>
      <c r="AJ187">
        <v>5</v>
      </c>
      <c r="AK187">
        <v>5</v>
      </c>
    </row>
    <row r="188" spans="1:37" x14ac:dyDescent="0.25">
      <c r="H188">
        <f>SUM(H2:H187)</f>
        <v>774</v>
      </c>
      <c r="I188">
        <f t="shared" ref="I188:AK188" si="0">SUM(I2:I187)</f>
        <v>774</v>
      </c>
      <c r="J188">
        <f t="shared" si="0"/>
        <v>822</v>
      </c>
      <c r="K188">
        <f t="shared" si="0"/>
        <v>831</v>
      </c>
      <c r="L188">
        <f t="shared" si="0"/>
        <v>826</v>
      </c>
      <c r="M188">
        <f t="shared" si="0"/>
        <v>783</v>
      </c>
      <c r="N188">
        <f t="shared" si="0"/>
        <v>834</v>
      </c>
      <c r="O188">
        <f t="shared" si="0"/>
        <v>833</v>
      </c>
      <c r="P188">
        <f t="shared" si="0"/>
        <v>848</v>
      </c>
      <c r="Q188">
        <f t="shared" si="0"/>
        <v>816</v>
      </c>
      <c r="R188">
        <f t="shared" si="0"/>
        <v>826</v>
      </c>
      <c r="S188">
        <f t="shared" si="0"/>
        <v>781</v>
      </c>
      <c r="T188">
        <f t="shared" si="0"/>
        <v>778</v>
      </c>
      <c r="U188">
        <f t="shared" si="0"/>
        <v>786</v>
      </c>
      <c r="V188">
        <f t="shared" si="0"/>
        <v>777</v>
      </c>
      <c r="W188">
        <f t="shared" si="0"/>
        <v>835</v>
      </c>
      <c r="X188">
        <f t="shared" si="0"/>
        <v>801</v>
      </c>
      <c r="Y188">
        <f t="shared" si="0"/>
        <v>813</v>
      </c>
      <c r="Z188">
        <f t="shared" si="0"/>
        <v>758</v>
      </c>
      <c r="AA188">
        <f t="shared" si="0"/>
        <v>822</v>
      </c>
      <c r="AB188">
        <f t="shared" si="0"/>
        <v>780</v>
      </c>
      <c r="AC188">
        <f t="shared" si="0"/>
        <v>782</v>
      </c>
      <c r="AD188">
        <f t="shared" si="0"/>
        <v>817</v>
      </c>
      <c r="AE188">
        <f t="shared" si="0"/>
        <v>778</v>
      </c>
      <c r="AF188">
        <f t="shared" si="0"/>
        <v>837</v>
      </c>
      <c r="AG188">
        <f t="shared" si="0"/>
        <v>813</v>
      </c>
      <c r="AH188">
        <f t="shared" si="0"/>
        <v>773</v>
      </c>
      <c r="AI188">
        <f t="shared" si="0"/>
        <v>773</v>
      </c>
      <c r="AJ188">
        <f t="shared" si="0"/>
        <v>806</v>
      </c>
      <c r="AK188">
        <f t="shared" si="0"/>
        <v>824</v>
      </c>
    </row>
    <row r="189" spans="1:37" x14ac:dyDescent="0.25">
      <c r="F189" t="s">
        <v>615</v>
      </c>
      <c r="G189" s="2">
        <f>186*5</f>
        <v>930</v>
      </c>
      <c r="H189" s="3">
        <f>H188/930*100%</f>
        <v>0.83225806451612905</v>
      </c>
      <c r="I189" s="3">
        <f t="shared" ref="I189:AK189" si="1">I188/930*100%</f>
        <v>0.83225806451612905</v>
      </c>
      <c r="J189" s="3">
        <f t="shared" si="1"/>
        <v>0.88387096774193552</v>
      </c>
      <c r="K189" s="3">
        <f t="shared" si="1"/>
        <v>0.8935483870967742</v>
      </c>
      <c r="L189" s="3">
        <f t="shared" si="1"/>
        <v>0.8881720430107527</v>
      </c>
      <c r="M189" s="3">
        <f t="shared" si="1"/>
        <v>0.84193548387096773</v>
      </c>
      <c r="N189" s="3">
        <f t="shared" si="1"/>
        <v>0.89677419354838706</v>
      </c>
      <c r="O189" s="3">
        <f t="shared" si="1"/>
        <v>0.89569892473118284</v>
      </c>
      <c r="P189" s="3">
        <f t="shared" si="1"/>
        <v>0.91182795698924735</v>
      </c>
      <c r="Q189" s="3">
        <f t="shared" si="1"/>
        <v>0.8774193548387097</v>
      </c>
      <c r="R189" s="3">
        <f t="shared" si="1"/>
        <v>0.8881720430107527</v>
      </c>
      <c r="S189" s="3">
        <f t="shared" si="1"/>
        <v>0.83978494623655919</v>
      </c>
      <c r="T189" s="3">
        <f t="shared" si="1"/>
        <v>0.83655913978494623</v>
      </c>
      <c r="U189" s="3">
        <f t="shared" si="1"/>
        <v>0.84516129032258069</v>
      </c>
      <c r="V189" s="3">
        <f t="shared" si="1"/>
        <v>0.8354838709677419</v>
      </c>
      <c r="W189" s="3">
        <f t="shared" si="1"/>
        <v>0.89784946236559138</v>
      </c>
      <c r="X189" s="3">
        <f t="shared" si="1"/>
        <v>0.8612903225806452</v>
      </c>
      <c r="Y189" s="3">
        <f t="shared" si="1"/>
        <v>0.87419354838709673</v>
      </c>
      <c r="Z189" s="3">
        <f t="shared" si="1"/>
        <v>0.81505376344086022</v>
      </c>
      <c r="AA189" s="3">
        <f t="shared" si="1"/>
        <v>0.88387096774193552</v>
      </c>
      <c r="AB189" s="3">
        <f t="shared" si="1"/>
        <v>0.83870967741935487</v>
      </c>
      <c r="AC189" s="3">
        <f t="shared" si="1"/>
        <v>0.8408602150537634</v>
      </c>
      <c r="AD189" s="3">
        <f t="shared" si="1"/>
        <v>0.87849462365591402</v>
      </c>
      <c r="AE189" s="3">
        <f t="shared" si="1"/>
        <v>0.83655913978494623</v>
      </c>
      <c r="AF189" s="3">
        <f t="shared" si="1"/>
        <v>0.9</v>
      </c>
      <c r="AG189" s="3">
        <f t="shared" si="1"/>
        <v>0.87419354838709673</v>
      </c>
      <c r="AH189" s="3">
        <f t="shared" si="1"/>
        <v>0.83118279569892473</v>
      </c>
      <c r="AI189" s="3">
        <f t="shared" si="1"/>
        <v>0.83118279569892473</v>
      </c>
      <c r="AJ189" s="3">
        <f t="shared" si="1"/>
        <v>0.8666666666666667</v>
      </c>
      <c r="AK189" s="3">
        <f t="shared" si="1"/>
        <v>0.88602150537634405</v>
      </c>
    </row>
    <row r="190" spans="1:37" x14ac:dyDescent="0.25"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x14ac:dyDescent="0.25">
      <c r="H191" s="2"/>
      <c r="I191" s="1"/>
      <c r="J191" s="2"/>
      <c r="K191" s="2"/>
      <c r="L191" s="2"/>
      <c r="M191" s="1"/>
      <c r="N191" s="2"/>
      <c r="O191" s="2"/>
      <c r="P191" s="2"/>
      <c r="Q191" s="1"/>
      <c r="R191" s="2"/>
      <c r="S191" s="1"/>
      <c r="T191" s="1"/>
      <c r="U191" s="2"/>
      <c r="V191" s="1"/>
      <c r="W191" s="2"/>
      <c r="X191" s="2"/>
      <c r="Y191" s="2"/>
      <c r="Z191" s="1"/>
      <c r="AA191" s="2"/>
      <c r="AB191" s="1"/>
      <c r="AC191" s="1"/>
      <c r="AD191" s="2"/>
      <c r="AE191" s="1"/>
      <c r="AF191" s="2"/>
      <c r="AG191" s="2"/>
      <c r="AH191" s="1"/>
      <c r="AI191" s="1"/>
      <c r="AJ191" s="2"/>
      <c r="AK191" s="2"/>
    </row>
    <row r="192" spans="1:37" x14ac:dyDescent="0.25">
      <c r="A192">
        <v>1</v>
      </c>
      <c r="C192" s="2" t="s">
        <v>638</v>
      </c>
      <c r="D192" s="2"/>
      <c r="E192" s="2"/>
      <c r="G192" t="s">
        <v>547</v>
      </c>
      <c r="H192" s="3">
        <f>147/186*100%</f>
        <v>0.79032258064516125</v>
      </c>
    </row>
    <row r="193" spans="1:16" x14ac:dyDescent="0.25">
      <c r="G193" t="s">
        <v>548</v>
      </c>
      <c r="H193" s="3">
        <f>39/186*100%</f>
        <v>0.20967741935483872</v>
      </c>
    </row>
    <row r="195" spans="1:16" x14ac:dyDescent="0.25">
      <c r="A195" s="2">
        <v>2</v>
      </c>
      <c r="B195" s="2" t="s">
        <v>549</v>
      </c>
    </row>
    <row r="196" spans="1:16" x14ac:dyDescent="0.25">
      <c r="B196" s="2" t="s">
        <v>575</v>
      </c>
      <c r="C196" s="2" t="s">
        <v>576</v>
      </c>
      <c r="D196" s="2" t="s">
        <v>577</v>
      </c>
      <c r="E196" s="2" t="s">
        <v>578</v>
      </c>
      <c r="F196" s="2" t="s">
        <v>579</v>
      </c>
      <c r="G196" s="2" t="s">
        <v>580</v>
      </c>
      <c r="H196" s="2" t="s">
        <v>581</v>
      </c>
      <c r="I196" s="2" t="s">
        <v>582</v>
      </c>
      <c r="J196" s="2" t="s">
        <v>583</v>
      </c>
      <c r="K196" s="2" t="s">
        <v>15</v>
      </c>
      <c r="L196" s="2" t="s">
        <v>16</v>
      </c>
      <c r="M196" s="2" t="s">
        <v>17</v>
      </c>
      <c r="N196" s="2" t="s">
        <v>18</v>
      </c>
      <c r="O196" s="2" t="s">
        <v>19</v>
      </c>
      <c r="P196" s="2" t="s">
        <v>20</v>
      </c>
    </row>
    <row r="197" spans="1:16" x14ac:dyDescent="0.25">
      <c r="B197" s="4">
        <v>1</v>
      </c>
      <c r="C197" s="4">
        <v>2</v>
      </c>
      <c r="D197" s="4">
        <v>3</v>
      </c>
      <c r="E197" s="4">
        <v>4</v>
      </c>
      <c r="F197" s="4">
        <v>5</v>
      </c>
      <c r="G197" s="4">
        <v>6</v>
      </c>
      <c r="H197" s="4">
        <v>7</v>
      </c>
      <c r="I197" s="4">
        <v>8</v>
      </c>
      <c r="J197" s="4">
        <v>9</v>
      </c>
      <c r="K197" s="4">
        <v>10</v>
      </c>
      <c r="L197" s="4">
        <v>11</v>
      </c>
      <c r="M197" s="4">
        <v>12</v>
      </c>
      <c r="N197" s="4">
        <v>13</v>
      </c>
      <c r="O197" s="4">
        <v>14</v>
      </c>
      <c r="P197" s="4">
        <v>15</v>
      </c>
    </row>
    <row r="198" spans="1:16" x14ac:dyDescent="0.25">
      <c r="B198" s="2" t="s">
        <v>551</v>
      </c>
      <c r="C198" s="2"/>
      <c r="D198" s="5" t="s">
        <v>552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B199" s="2" t="s">
        <v>550</v>
      </c>
      <c r="C199" s="5" t="s">
        <v>553</v>
      </c>
      <c r="D199" s="2"/>
      <c r="E199" s="2"/>
    </row>
    <row r="200" spans="1:16" x14ac:dyDescent="0.25">
      <c r="B200" s="2"/>
      <c r="C200" s="2" t="s">
        <v>616</v>
      </c>
      <c r="D200" s="2">
        <f>186*5</f>
        <v>930</v>
      </c>
      <c r="E200" s="2"/>
      <c r="F200" s="2" t="s">
        <v>627</v>
      </c>
      <c r="G200" s="3">
        <f>D200/D200*100%</f>
        <v>1</v>
      </c>
    </row>
    <row r="201" spans="1:16" x14ac:dyDescent="0.25">
      <c r="C201" s="2" t="s">
        <v>623</v>
      </c>
      <c r="D201" s="2">
        <f>186*1</f>
        <v>186</v>
      </c>
      <c r="F201" s="2" t="s">
        <v>628</v>
      </c>
      <c r="G201" s="3">
        <f>D201/D200*100%</f>
        <v>0.2</v>
      </c>
    </row>
    <row r="202" spans="1:16" x14ac:dyDescent="0.25">
      <c r="B202" s="2" t="s">
        <v>550</v>
      </c>
      <c r="C202" s="5" t="s">
        <v>617</v>
      </c>
      <c r="E202" s="2" t="s">
        <v>624</v>
      </c>
      <c r="F202" s="2"/>
      <c r="G202" s="5" t="s">
        <v>625</v>
      </c>
      <c r="H202" s="2"/>
    </row>
    <row r="203" spans="1:16" x14ac:dyDescent="0.25">
      <c r="B203" s="2" t="s">
        <v>550</v>
      </c>
      <c r="C203" s="6">
        <f>(D200-D201)/5</f>
        <v>148.80000000000001</v>
      </c>
      <c r="D203" s="3"/>
      <c r="E203" s="19" t="s">
        <v>626</v>
      </c>
      <c r="F203" s="19">
        <f>(G200-G201)/5</f>
        <v>0.16</v>
      </c>
      <c r="G203" s="20"/>
    </row>
    <row r="204" spans="1:16" x14ac:dyDescent="0.25">
      <c r="B204" s="2"/>
      <c r="C204" s="6"/>
      <c r="D204" s="3"/>
      <c r="F204" s="2" t="s">
        <v>559</v>
      </c>
      <c r="G204" s="1"/>
    </row>
    <row r="205" spans="1:16" x14ac:dyDescent="0.25">
      <c r="B205" s="2" t="s">
        <v>629</v>
      </c>
      <c r="C205" s="2" t="s">
        <v>618</v>
      </c>
      <c r="D205" s="2" t="s">
        <v>554</v>
      </c>
      <c r="E205" s="2"/>
      <c r="F205" s="2" t="s">
        <v>584</v>
      </c>
      <c r="H205" s="1"/>
    </row>
    <row r="206" spans="1:16" x14ac:dyDescent="0.25">
      <c r="C206" s="2" t="s">
        <v>619</v>
      </c>
      <c r="D206" s="2" t="s">
        <v>555</v>
      </c>
      <c r="E206" s="2"/>
      <c r="F206" s="2" t="s">
        <v>585</v>
      </c>
    </row>
    <row r="207" spans="1:16" x14ac:dyDescent="0.25">
      <c r="C207" s="2" t="s">
        <v>620</v>
      </c>
      <c r="D207" s="2" t="s">
        <v>556</v>
      </c>
      <c r="E207" s="2"/>
      <c r="F207" s="2" t="s">
        <v>586</v>
      </c>
    </row>
    <row r="208" spans="1:16" x14ac:dyDescent="0.25">
      <c r="C208" s="2" t="s">
        <v>621</v>
      </c>
      <c r="D208" s="2" t="s">
        <v>557</v>
      </c>
      <c r="E208" s="2"/>
      <c r="F208" s="2" t="s">
        <v>587</v>
      </c>
    </row>
    <row r="209" spans="2:16" x14ac:dyDescent="0.25">
      <c r="C209" s="2" t="s">
        <v>622</v>
      </c>
      <c r="D209" s="2" t="s">
        <v>558</v>
      </c>
      <c r="E209" s="2"/>
      <c r="F209" s="2" t="s">
        <v>588</v>
      </c>
    </row>
    <row r="210" spans="2:16" x14ac:dyDescent="0.25">
      <c r="C210" s="2"/>
      <c r="D210" s="2"/>
      <c r="E210" s="2"/>
      <c r="F210" s="2"/>
    </row>
    <row r="211" spans="2:16" x14ac:dyDescent="0.25">
      <c r="C211" s="2" t="s">
        <v>589</v>
      </c>
      <c r="D211" s="2"/>
      <c r="E211" s="16"/>
      <c r="F211" s="16"/>
      <c r="G211" s="16"/>
      <c r="H211" s="16"/>
    </row>
    <row r="212" spans="2:16" x14ac:dyDescent="0.25">
      <c r="B212">
        <v>1</v>
      </c>
      <c r="C212" t="s">
        <v>575</v>
      </c>
      <c r="D212" s="2" t="s">
        <v>557</v>
      </c>
      <c r="E212" s="8">
        <f>H189</f>
        <v>0.83225806451612905</v>
      </c>
      <c r="F212" s="2"/>
      <c r="I212" s="11"/>
      <c r="J212" s="12"/>
      <c r="K212" s="12"/>
    </row>
    <row r="213" spans="2:16" x14ac:dyDescent="0.25">
      <c r="B213">
        <v>2</v>
      </c>
      <c r="C213" t="s">
        <v>576</v>
      </c>
      <c r="D213" s="2" t="s">
        <v>557</v>
      </c>
      <c r="E213" s="16">
        <f>I189</f>
        <v>0.83225806451612905</v>
      </c>
      <c r="F213" s="16"/>
      <c r="G213" s="16"/>
      <c r="H213" s="14"/>
      <c r="I213" s="31" t="s">
        <v>557</v>
      </c>
      <c r="J213" s="32">
        <f>9/23*100%</f>
        <v>0.39130434782608697</v>
      </c>
      <c r="K213" s="15"/>
      <c r="L213" s="16"/>
      <c r="M213" s="16"/>
      <c r="N213" s="16"/>
      <c r="O213" s="16"/>
      <c r="P213" s="16"/>
    </row>
    <row r="214" spans="2:16" x14ac:dyDescent="0.25">
      <c r="B214">
        <v>3</v>
      </c>
      <c r="C214" t="s">
        <v>577</v>
      </c>
      <c r="D214" s="2" t="s">
        <v>558</v>
      </c>
      <c r="E214" s="8">
        <f>J189</f>
        <v>0.88387096774193552</v>
      </c>
      <c r="F214" s="2"/>
      <c r="H214" s="13"/>
      <c r="I214" s="31" t="s">
        <v>558</v>
      </c>
      <c r="J214" s="32">
        <f>14/23*100%</f>
        <v>0.60869565217391308</v>
      </c>
      <c r="K214" s="15"/>
      <c r="L214" s="16"/>
      <c r="M214" s="16"/>
      <c r="N214" s="16"/>
      <c r="O214" s="16"/>
      <c r="P214" s="16"/>
    </row>
    <row r="215" spans="2:16" x14ac:dyDescent="0.25">
      <c r="B215">
        <v>4</v>
      </c>
      <c r="C215" t="s">
        <v>578</v>
      </c>
      <c r="D215" s="2" t="s">
        <v>558</v>
      </c>
      <c r="E215" s="16">
        <f>K189</f>
        <v>0.8935483870967742</v>
      </c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spans="2:16" x14ac:dyDescent="0.25">
      <c r="B216">
        <v>5</v>
      </c>
      <c r="C216" t="s">
        <v>579</v>
      </c>
      <c r="D216" s="2" t="s">
        <v>558</v>
      </c>
      <c r="E216" s="8">
        <f>L189</f>
        <v>0.8881720430107527</v>
      </c>
      <c r="F216" s="2"/>
      <c r="H216" s="16"/>
      <c r="I216" s="16"/>
      <c r="J216" s="16"/>
      <c r="K216" s="16"/>
      <c r="L216" s="16"/>
      <c r="M216" s="16"/>
      <c r="N216" s="16"/>
      <c r="O216" s="16"/>
      <c r="P216" s="16"/>
    </row>
    <row r="217" spans="2:16" x14ac:dyDescent="0.25">
      <c r="B217">
        <v>6</v>
      </c>
      <c r="C217" t="s">
        <v>590</v>
      </c>
      <c r="D217" s="2" t="s">
        <v>557</v>
      </c>
      <c r="E217" s="16">
        <f>M189</f>
        <v>0.84193548387096773</v>
      </c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</row>
    <row r="218" spans="2:16" x14ac:dyDescent="0.25">
      <c r="B218">
        <v>7</v>
      </c>
      <c r="C218" t="s">
        <v>581</v>
      </c>
      <c r="D218" s="2" t="s">
        <v>558</v>
      </c>
      <c r="E218" s="8">
        <f>N189</f>
        <v>0.89677419354838706</v>
      </c>
      <c r="F218" s="2"/>
      <c r="H218" s="16"/>
      <c r="I218" s="16"/>
      <c r="J218" s="16"/>
      <c r="K218" s="16"/>
      <c r="L218" s="16"/>
      <c r="M218" s="16"/>
      <c r="N218" s="16"/>
      <c r="O218" s="16"/>
      <c r="P218" s="16"/>
    </row>
    <row r="219" spans="2:16" x14ac:dyDescent="0.25">
      <c r="B219">
        <v>8</v>
      </c>
      <c r="C219" t="s">
        <v>582</v>
      </c>
      <c r="D219" s="2" t="s">
        <v>558</v>
      </c>
      <c r="E219" s="16">
        <f>O189</f>
        <v>0.89569892473118284</v>
      </c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</row>
    <row r="220" spans="2:16" x14ac:dyDescent="0.25">
      <c r="B220">
        <v>9</v>
      </c>
      <c r="C220" t="s">
        <v>583</v>
      </c>
      <c r="D220" s="2" t="s">
        <v>558</v>
      </c>
      <c r="E220" s="8">
        <f>P189</f>
        <v>0.91182795698924735</v>
      </c>
      <c r="F220" s="2"/>
      <c r="H220" s="16"/>
      <c r="I220" s="16"/>
      <c r="J220" s="16"/>
      <c r="K220" s="16"/>
      <c r="L220" s="16"/>
      <c r="M220" s="16"/>
      <c r="N220" s="16"/>
      <c r="O220" s="16"/>
      <c r="P220" s="16"/>
    </row>
    <row r="221" spans="2:16" x14ac:dyDescent="0.25">
      <c r="B221">
        <v>10</v>
      </c>
      <c r="C221" t="s">
        <v>591</v>
      </c>
      <c r="D221" s="2" t="s">
        <v>558</v>
      </c>
      <c r="E221" s="16">
        <f>Q189</f>
        <v>0.8774193548387097</v>
      </c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</row>
    <row r="222" spans="2:16" x14ac:dyDescent="0.25">
      <c r="B222">
        <v>11</v>
      </c>
      <c r="C222" t="s">
        <v>592</v>
      </c>
      <c r="D222" s="2" t="s">
        <v>558</v>
      </c>
      <c r="E222" s="8">
        <f>R189</f>
        <v>0.8881720430107527</v>
      </c>
      <c r="F222" s="2"/>
      <c r="H222" s="16"/>
      <c r="I222" s="16"/>
      <c r="J222" s="16"/>
      <c r="K222" s="16"/>
      <c r="L222" s="16"/>
      <c r="M222" s="16"/>
      <c r="N222" s="16"/>
      <c r="O222" s="16"/>
      <c r="P222" s="16"/>
    </row>
    <row r="223" spans="2:16" x14ac:dyDescent="0.25">
      <c r="B223">
        <v>12</v>
      </c>
      <c r="C223" t="s">
        <v>593</v>
      </c>
      <c r="D223" s="2" t="s">
        <v>557</v>
      </c>
      <c r="E223" s="16">
        <f>S189</f>
        <v>0.83978494623655919</v>
      </c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</row>
    <row r="224" spans="2:16" x14ac:dyDescent="0.25">
      <c r="B224">
        <v>13</v>
      </c>
      <c r="C224" t="s">
        <v>594</v>
      </c>
      <c r="D224" s="2" t="s">
        <v>557</v>
      </c>
      <c r="E224" s="8">
        <f>T189</f>
        <v>0.83655913978494623</v>
      </c>
      <c r="F224" s="2"/>
      <c r="H224" s="16"/>
      <c r="I224" s="16"/>
      <c r="J224" s="16"/>
      <c r="K224" s="16"/>
      <c r="L224" s="16"/>
      <c r="M224" s="16"/>
      <c r="N224" s="16"/>
      <c r="O224" s="16"/>
      <c r="P224" s="16"/>
    </row>
    <row r="225" spans="2:16" x14ac:dyDescent="0.25">
      <c r="B225">
        <v>14</v>
      </c>
      <c r="C225" t="s">
        <v>19</v>
      </c>
      <c r="D225" s="2" t="s">
        <v>558</v>
      </c>
      <c r="E225" s="16">
        <f>U189</f>
        <v>0.84516129032258069</v>
      </c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</row>
    <row r="226" spans="2:16" x14ac:dyDescent="0.25">
      <c r="B226">
        <v>15</v>
      </c>
      <c r="C226" t="s">
        <v>595</v>
      </c>
      <c r="D226" s="2" t="s">
        <v>557</v>
      </c>
      <c r="E226" s="8">
        <f>V189</f>
        <v>0.8354838709677419</v>
      </c>
      <c r="F226" s="2"/>
      <c r="H226" s="16"/>
      <c r="I226" s="16"/>
      <c r="J226" s="16"/>
      <c r="K226" s="16"/>
      <c r="L226" s="16"/>
      <c r="M226" s="16"/>
      <c r="N226" s="16"/>
      <c r="O226" s="16"/>
      <c r="P226" s="16"/>
    </row>
    <row r="227" spans="2:16" x14ac:dyDescent="0.25">
      <c r="B227">
        <v>16</v>
      </c>
      <c r="C227" t="s">
        <v>596</v>
      </c>
      <c r="D227" s="2" t="s">
        <v>558</v>
      </c>
      <c r="E227" s="16">
        <f>W189</f>
        <v>0.89784946236559138</v>
      </c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</row>
    <row r="228" spans="2:16" x14ac:dyDescent="0.25">
      <c r="B228">
        <v>17</v>
      </c>
      <c r="C228" t="s">
        <v>597</v>
      </c>
      <c r="D228" s="2" t="s">
        <v>558</v>
      </c>
      <c r="E228" s="8">
        <f>X189</f>
        <v>0.8612903225806452</v>
      </c>
      <c r="F228" s="2"/>
      <c r="H228" s="16"/>
      <c r="I228" s="16"/>
      <c r="J228" s="16"/>
      <c r="K228" s="16"/>
      <c r="L228" s="16"/>
      <c r="M228" s="16"/>
      <c r="N228" s="16"/>
      <c r="O228" s="16"/>
      <c r="P228" s="16"/>
    </row>
    <row r="229" spans="2:16" x14ac:dyDescent="0.25">
      <c r="B229">
        <v>18</v>
      </c>
      <c r="C229" t="s">
        <v>598</v>
      </c>
      <c r="D229" s="2" t="s">
        <v>558</v>
      </c>
      <c r="E229" s="16">
        <f>Y189</f>
        <v>0.87419354838709673</v>
      </c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</row>
    <row r="230" spans="2:16" x14ac:dyDescent="0.25">
      <c r="B230">
        <v>19</v>
      </c>
      <c r="C230" t="s">
        <v>599</v>
      </c>
      <c r="D230" s="2" t="s">
        <v>557</v>
      </c>
      <c r="E230" s="8">
        <f>Z189</f>
        <v>0.81505376344086022</v>
      </c>
      <c r="F230" s="2"/>
      <c r="H230" s="16"/>
      <c r="I230" s="16"/>
      <c r="J230" s="16"/>
      <c r="K230" s="16"/>
      <c r="L230" s="16"/>
      <c r="M230" s="16"/>
      <c r="N230" s="16"/>
      <c r="O230" s="16"/>
      <c r="P230" s="16"/>
    </row>
    <row r="231" spans="2:16" x14ac:dyDescent="0.25">
      <c r="B231">
        <v>20</v>
      </c>
      <c r="C231" t="s">
        <v>25</v>
      </c>
      <c r="D231" s="2" t="s">
        <v>558</v>
      </c>
      <c r="E231" s="16">
        <f>AA189</f>
        <v>0.88387096774193552</v>
      </c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</row>
    <row r="232" spans="2:16" x14ac:dyDescent="0.25">
      <c r="B232">
        <v>21</v>
      </c>
      <c r="C232" t="s">
        <v>600</v>
      </c>
      <c r="D232" s="2" t="s">
        <v>557</v>
      </c>
      <c r="E232" s="8">
        <f>AB189</f>
        <v>0.83870967741935487</v>
      </c>
      <c r="F232" s="2"/>
      <c r="H232" s="16"/>
      <c r="I232" s="16"/>
      <c r="J232" s="16"/>
      <c r="K232" s="16"/>
      <c r="L232" s="16"/>
      <c r="M232" s="16"/>
      <c r="N232" s="16"/>
      <c r="O232" s="16"/>
      <c r="P232" s="16"/>
    </row>
    <row r="233" spans="2:16" x14ac:dyDescent="0.25">
      <c r="B233">
        <v>22</v>
      </c>
      <c r="C233" t="s">
        <v>601</v>
      </c>
      <c r="D233" s="2" t="s">
        <v>557</v>
      </c>
      <c r="E233" s="16">
        <f>AC189</f>
        <v>0.8408602150537634</v>
      </c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</row>
    <row r="234" spans="2:16" x14ac:dyDescent="0.25">
      <c r="B234">
        <v>23</v>
      </c>
      <c r="C234" s="13" t="s">
        <v>602</v>
      </c>
      <c r="D234" s="2" t="s">
        <v>558</v>
      </c>
      <c r="E234" s="8">
        <f>AD189</f>
        <v>0.87849462365591402</v>
      </c>
      <c r="F234" s="2"/>
      <c r="H234" s="16"/>
      <c r="I234" s="16"/>
      <c r="J234" s="16"/>
      <c r="K234" s="16"/>
      <c r="L234" s="16"/>
      <c r="M234" s="16"/>
      <c r="N234" s="16"/>
      <c r="O234" s="16"/>
      <c r="P234" s="16"/>
    </row>
    <row r="235" spans="2:16" x14ac:dyDescent="0.25"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</row>
    <row r="236" spans="2:16" x14ac:dyDescent="0.25"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2:16" x14ac:dyDescent="0.25">
      <c r="C237" s="2"/>
      <c r="D237" s="2"/>
      <c r="E237" s="2"/>
      <c r="F237" s="2"/>
    </row>
    <row r="238" spans="2:16" x14ac:dyDescent="0.25">
      <c r="C238" s="2" t="s">
        <v>603</v>
      </c>
      <c r="D238" s="2"/>
      <c r="E238" s="2"/>
      <c r="F238" s="2"/>
    </row>
    <row r="239" spans="2:16" x14ac:dyDescent="0.25">
      <c r="B239">
        <v>1</v>
      </c>
      <c r="C239" t="s">
        <v>29</v>
      </c>
      <c r="D239" s="7"/>
      <c r="E239" s="7">
        <f>AE189</f>
        <v>0.83655913978494623</v>
      </c>
      <c r="F239" t="s">
        <v>557</v>
      </c>
    </row>
    <row r="240" spans="2:16" x14ac:dyDescent="0.25">
      <c r="B240">
        <v>2</v>
      </c>
      <c r="C240" t="s">
        <v>30</v>
      </c>
      <c r="D240" s="7"/>
      <c r="E240" s="7">
        <f>AF189</f>
        <v>0.9</v>
      </c>
      <c r="F240" t="s">
        <v>604</v>
      </c>
    </row>
    <row r="241" spans="2:6" x14ac:dyDescent="0.25">
      <c r="B241">
        <v>3</v>
      </c>
      <c r="C241" t="s">
        <v>31</v>
      </c>
      <c r="D241" s="7"/>
      <c r="E241" s="7">
        <f>AG189</f>
        <v>0.87419354838709673</v>
      </c>
      <c r="F241" t="s">
        <v>604</v>
      </c>
    </row>
    <row r="242" spans="2:6" x14ac:dyDescent="0.25">
      <c r="B242">
        <v>4</v>
      </c>
      <c r="C242" t="s">
        <v>32</v>
      </c>
      <c r="D242" s="7"/>
      <c r="E242" s="7">
        <f>AH189</f>
        <v>0.83118279569892473</v>
      </c>
      <c r="F242" t="s">
        <v>557</v>
      </c>
    </row>
    <row r="244" spans="2:6" x14ac:dyDescent="0.25">
      <c r="C244" s="2" t="s">
        <v>605</v>
      </c>
    </row>
    <row r="245" spans="2:6" x14ac:dyDescent="0.25">
      <c r="B245">
        <v>1</v>
      </c>
      <c r="C245" t="s">
        <v>572</v>
      </c>
      <c r="D245" s="7"/>
      <c r="E245" s="7">
        <f>AI189</f>
        <v>0.83118279569892473</v>
      </c>
      <c r="F245" t="s">
        <v>557</v>
      </c>
    </row>
    <row r="246" spans="2:6" x14ac:dyDescent="0.25">
      <c r="B246">
        <v>2</v>
      </c>
      <c r="C246" t="s">
        <v>606</v>
      </c>
      <c r="D246" s="7"/>
      <c r="E246" s="7">
        <f>AJ189</f>
        <v>0.8666666666666667</v>
      </c>
      <c r="F246" t="s">
        <v>604</v>
      </c>
    </row>
    <row r="247" spans="2:6" x14ac:dyDescent="0.25">
      <c r="B247">
        <v>3</v>
      </c>
      <c r="C247" t="s">
        <v>35</v>
      </c>
      <c r="D247" s="7"/>
      <c r="E247" s="7">
        <f>AK189</f>
        <v>0.88602150537634405</v>
      </c>
      <c r="F247" t="s">
        <v>604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Lecturers</vt:lpstr>
      <vt:lpstr>Graduates</vt:lpstr>
      <vt:lpstr>cadets</vt:lpstr>
      <vt:lpstr>cadets!Print_Area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2020-07-08T03:17:45Z</cp:lastPrinted>
  <dcterms:created xsi:type="dcterms:W3CDTF">2020-07-03T01:13:48Z</dcterms:created>
  <dcterms:modified xsi:type="dcterms:W3CDTF">2020-09-03T02:39:53Z</dcterms:modified>
</cp:coreProperties>
</file>